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980" yWindow="0" windowWidth="25360" windowHeight="17240" tabRatio="500" activeTab="1"/>
  </bookViews>
  <sheets>
    <sheet name="Utsira-obs" sheetId="1" r:id="rId1"/>
    <sheet name="obs-sim" sheetId="4" r:id="rId2"/>
    <sheet name="55Sigma" sheetId="2" r:id="rId3"/>
    <sheet name="90Sigma" sheetId="3" r:id="rId4"/>
    <sheet name="55Sigma-D01-900m" sheetId="9" r:id="rId5"/>
  </sheets>
  <definedNames>
    <definedName name="utsira_55S_June2008" localSheetId="2">'55Sigma'!$A$1:$I$65</definedName>
    <definedName name="utsira_55S_June2008_D01_900m" localSheetId="4">'55Sigma-D01-900m'!$A$1:$I$80</definedName>
    <definedName name="utsira_90S_June2008" localSheetId="3">'90Sigma'!$A$1:$I$65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K2" i="9"/>
  <c r="J2" i="9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K2" i="3"/>
  <c r="J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K2" i="2"/>
  <c r="J2" i="2"/>
</calcChain>
</file>

<file path=xl/connections.xml><?xml version="1.0" encoding="utf-8"?>
<connections xmlns="http://schemas.openxmlformats.org/spreadsheetml/2006/main">
  <connection id="1" name="utsira-55S-June2008-D01-900m.csv" type="6" refreshedVersion="0" background="1" saveData="1">
    <textPr fileType="mac" sourceFile="Macintosh HD:Users:or:phd:radstefnur:ICAM2011:csv-files:utsira-55S-June2008-D01-900m.csv" delimited="0" comma="1">
      <textFields count="9">
        <textField type="YMD"/>
        <textField position="22"/>
        <textField position="29"/>
        <textField position="34"/>
        <textField position="41"/>
        <textField position="66"/>
        <textField position="81"/>
        <textField position="101"/>
        <textField position="121"/>
      </textFields>
    </textPr>
  </connection>
  <connection id="2" name="utsira-55S-June2008-D01-900m.csv1" type="6" refreshedVersion="0" background="1" saveData="1">
    <textPr fileType="mac" codePage="10000" sourceFile="Macintosh HD:Users:or:phd:radstefnur:ICAM2011:csv-files:utsira-55S-June2008-D01-900m.csv" delimited="0" comma="1">
      <textFields count="9">
        <textField type="YMD"/>
        <textField position="22"/>
        <textField position="29"/>
        <textField position="34"/>
        <textField position="41"/>
        <textField position="62"/>
        <textField position="81"/>
        <textField position="101"/>
        <textField position="121"/>
      </textFields>
    </textPr>
  </connection>
  <connection id="3" name="utsira-55S-June2008.csv" type="6" refreshedVersion="0" background="1" saveData="1">
    <textPr fileType="mac" sourceFile="Macintosh HD:Users:or:phd:radstefnur:ICAM2011:point-data:utsira-55S-June2008.csv" delimited="0" comma="1">
      <textFields count="9">
        <textField type="YMD"/>
        <textField position="22"/>
        <textField position="29"/>
        <textField position="34"/>
        <textField position="41"/>
        <textField position="57"/>
        <textField position="81"/>
        <textField position="101"/>
        <textField position="121"/>
      </textFields>
    </textPr>
  </connection>
  <connection id="4" name="utsira-90S-June2008.csv" type="6" refreshedVersion="0" background="1" saveData="1">
    <textPr fileType="mac" sourceFile="Macintosh HD:Users:or:phd:radstefnur:ICAM2011:point-data:utsira-90S-June2008.csv" delimited="0" comma="1">
      <textFields count="9">
        <textField type="YMD"/>
        <textField position="22"/>
        <textField position="29"/>
        <textField position="34"/>
        <textField position="41"/>
        <textField position="57"/>
        <textField position="81"/>
        <textField position="101"/>
        <textField position="121"/>
      </textFields>
    </textPr>
  </connection>
</connections>
</file>

<file path=xl/sharedStrings.xml><?xml version="1.0" encoding="utf-8"?>
<sst xmlns="http://schemas.openxmlformats.org/spreadsheetml/2006/main" count="295" uniqueCount="65">
  <si>
    <t>St.no</t>
  </si>
  <si>
    <t>Year</t>
  </si>
  <si>
    <t>Mnth</t>
  </si>
  <si>
    <t>Date</t>
  </si>
  <si>
    <t>Time(UTC)</t>
  </si>
  <si>
    <t>Obs-T2</t>
  </si>
  <si>
    <t>PO</t>
  </si>
  <si>
    <t>Obs-DIR</t>
  </si>
  <si>
    <t>Obs-WSP</t>
  </si>
  <si>
    <t>TIME</t>
  </si>
  <si>
    <t>X</t>
  </si>
  <si>
    <t>Y</t>
  </si>
  <si>
    <t>Z</t>
  </si>
  <si>
    <t>U10</t>
  </si>
  <si>
    <t>V10</t>
  </si>
  <si>
    <t>T2</t>
  </si>
  <si>
    <t>XLAT</t>
  </si>
  <si>
    <t>XLONG</t>
  </si>
  <si>
    <t>2008-06-01_06:00:00</t>
  </si>
  <si>
    <t>2008-06-01_07:00:00</t>
  </si>
  <si>
    <t>2008-06-01_08:00:00</t>
  </si>
  <si>
    <t>2008-06-01_09:00:00</t>
  </si>
  <si>
    <t>2008-06-01_10:00:00</t>
  </si>
  <si>
    <t>2008-06-01_11:00:00</t>
  </si>
  <si>
    <t>2008-06-01_12:00:00</t>
  </si>
  <si>
    <t>2008-06-01_13:00:00</t>
  </si>
  <si>
    <t>2008-06-01_14:00:00</t>
  </si>
  <si>
    <t>2008-06-01_15:00:00</t>
  </si>
  <si>
    <t>2008-06-01_16:00:00</t>
  </si>
  <si>
    <t>2008-06-01_17:00:00</t>
  </si>
  <si>
    <t>2008-06-01_18:00:00</t>
  </si>
  <si>
    <t>2008-06-01_19:00:00</t>
  </si>
  <si>
    <t>2008-06-01_20:00:00</t>
  </si>
  <si>
    <t>2008-06-01_21:00:00</t>
  </si>
  <si>
    <t>2008-06-01_22:00:00</t>
  </si>
  <si>
    <t>2008-06-01_23:00:00</t>
  </si>
  <si>
    <t>2008-06-02_00:00:00</t>
  </si>
  <si>
    <t>55S-1350m-T2</t>
  </si>
  <si>
    <t>wsp</t>
  </si>
  <si>
    <t>55S-1350m-WSP</t>
  </si>
  <si>
    <t>55S-450m-WSP</t>
  </si>
  <si>
    <t>55S-450m-T2</t>
  </si>
  <si>
    <t>55S-150m-WSP</t>
  </si>
  <si>
    <t>55S-150m-T2</t>
  </si>
  <si>
    <t>55S-50m-T2</t>
  </si>
  <si>
    <t>90S-1350m-WSP</t>
  </si>
  <si>
    <t>90S-1350m-T2</t>
  </si>
  <si>
    <t>90S-450m-WSP</t>
  </si>
  <si>
    <t>90S-450m-T2</t>
  </si>
  <si>
    <t>90S-150m-WSP</t>
  </si>
  <si>
    <t>90S-150m-T2</t>
  </si>
  <si>
    <t>90S-50m-WSP</t>
  </si>
  <si>
    <t>90S-50m-T2</t>
  </si>
  <si>
    <t>55S-50m-WSP</t>
  </si>
  <si>
    <t>2008-06-01_03:00:00</t>
  </si>
  <si>
    <t>2008-06-01_04:00:00</t>
  </si>
  <si>
    <t>2008-06-01_05:00:00</t>
  </si>
  <si>
    <t>55S-900m-WSP</t>
  </si>
  <si>
    <t>55S-900m-T2</t>
  </si>
  <si>
    <t>55S-900-450m-T2</t>
  </si>
  <si>
    <t>55S-900-450m-WSP</t>
  </si>
  <si>
    <t>55S-900-150m-T2</t>
  </si>
  <si>
    <t>55S-900-150m-WSP</t>
  </si>
  <si>
    <t>55S-900-50m-WSP</t>
  </si>
  <si>
    <t>55S-900-50m-T2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</si>
</sst>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3" fillId="0" borderId="0" xfId="0" applyFont="1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connections" Target="connections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0844361583265568"/>
          <c:y val="0.0321543408360129"/>
          <c:w val="0.798533819922384"/>
          <c:h val="0.764268298858141"/>
        </c:manualLayout>
      </c:layout>
      <c:lineChart>
        <c:grouping val="standard"/>
        <c:varyColors val="0"/>
        <c:ser>
          <c:idx val="0"/>
          <c:order val="0"/>
          <c:tx>
            <c:strRef>
              <c:f>'obs-sim'!$B$1</c:f>
              <c:strCache>
                <c:ptCount val="1"/>
                <c:pt idx="0">
                  <c:v>55S-1350m-WSP</c:v>
                </c:pt>
              </c:strCache>
            </c:strRef>
          </c:tx>
          <c:spPr>
            <a:ln>
              <a:solidFill>
                <a:srgbClr val="4F81BD"/>
              </a:solidFill>
              <a:prstDash val="solid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'obs-sim'!$B$2:$B$20</c:f>
              <c:numCache>
                <c:formatCode>General</c:formatCode>
                <c:ptCount val="19"/>
                <c:pt idx="0">
                  <c:v>4.40989958284154</c:v>
                </c:pt>
                <c:pt idx="1">
                  <c:v>4.37124145141577</c:v>
                </c:pt>
                <c:pt idx="2">
                  <c:v>4.989143354669</c:v>
                </c:pt>
                <c:pt idx="3">
                  <c:v>6.31836684777066</c:v>
                </c:pt>
                <c:pt idx="4">
                  <c:v>6.64304272182723</c:v>
                </c:pt>
                <c:pt idx="5">
                  <c:v>6.81823192202569</c:v>
                </c:pt>
                <c:pt idx="6">
                  <c:v>6.23036525618789</c:v>
                </c:pt>
                <c:pt idx="7">
                  <c:v>3.91390693816809</c:v>
                </c:pt>
                <c:pt idx="8">
                  <c:v>4.35101742432314</c:v>
                </c:pt>
                <c:pt idx="9">
                  <c:v>5.48961330953319</c:v>
                </c:pt>
                <c:pt idx="10">
                  <c:v>6.7574550682738</c:v>
                </c:pt>
                <c:pt idx="11">
                  <c:v>7.41015706773237</c:v>
                </c:pt>
                <c:pt idx="12">
                  <c:v>8.115274348375859</c:v>
                </c:pt>
                <c:pt idx="13">
                  <c:v>7.17577507252988</c:v>
                </c:pt>
                <c:pt idx="14">
                  <c:v>7.09631518811672</c:v>
                </c:pt>
                <c:pt idx="15">
                  <c:v>7.97815279745222</c:v>
                </c:pt>
                <c:pt idx="16">
                  <c:v>8.42270944059695</c:v>
                </c:pt>
                <c:pt idx="17">
                  <c:v>6.45317492182569</c:v>
                </c:pt>
                <c:pt idx="18">
                  <c:v>9.632365526223589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'obs-sim'!$D$1</c:f>
              <c:strCache>
                <c:ptCount val="1"/>
                <c:pt idx="0">
                  <c:v>55S-450m-WSP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pPr>
              <a:solidFill>
                <a:srgbClr val="C0504D"/>
              </a:solidFill>
            </c:spPr>
          </c:marke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'obs-sim'!$D$2:$D$20</c:f>
              <c:numCache>
                <c:formatCode>General</c:formatCode>
                <c:ptCount val="19"/>
                <c:pt idx="0">
                  <c:v>4.462531350322794</c:v>
                </c:pt>
                <c:pt idx="1">
                  <c:v>5.04934319574108</c:v>
                </c:pt>
                <c:pt idx="2">
                  <c:v>3.14026729690378</c:v>
                </c:pt>
                <c:pt idx="3">
                  <c:v>4.176113518051483</c:v>
                </c:pt>
                <c:pt idx="4">
                  <c:v>3.77661542295292</c:v>
                </c:pt>
                <c:pt idx="5">
                  <c:v>4.202986878937842</c:v>
                </c:pt>
                <c:pt idx="6">
                  <c:v>4.271032994584226</c:v>
                </c:pt>
                <c:pt idx="7">
                  <c:v>3.393118436658775</c:v>
                </c:pt>
                <c:pt idx="8">
                  <c:v>3.441261263741613</c:v>
                </c:pt>
                <c:pt idx="9">
                  <c:v>5.012102951120412</c:v>
                </c:pt>
                <c:pt idx="10">
                  <c:v>6.861656378261594</c:v>
                </c:pt>
                <c:pt idx="11">
                  <c:v>7.95391841763288</c:v>
                </c:pt>
                <c:pt idx="12">
                  <c:v>8.325046598198285</c:v>
                </c:pt>
                <c:pt idx="13">
                  <c:v>7.577708037906821</c:v>
                </c:pt>
                <c:pt idx="14">
                  <c:v>8.41838948621317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'obs-sim'!$F$1</c:f>
              <c:strCache>
                <c:ptCount val="1"/>
                <c:pt idx="0">
                  <c:v>55S-150m-WSP</c:v>
                </c:pt>
              </c:strCache>
            </c:strRef>
          </c:tx>
          <c:spPr>
            <a:ln>
              <a:solidFill>
                <a:srgbClr val="9BBB59"/>
              </a:solidFill>
              <a:prstDash val="solid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'obs-sim'!$F$2:$F$20</c:f>
              <c:numCache>
                <c:formatCode>General</c:formatCode>
                <c:ptCount val="19"/>
                <c:pt idx="0">
                  <c:v>4.453614699149933</c:v>
                </c:pt>
                <c:pt idx="1">
                  <c:v>5.235942890330967</c:v>
                </c:pt>
                <c:pt idx="2">
                  <c:v>3.533083407966127</c:v>
                </c:pt>
                <c:pt idx="3">
                  <c:v>7.035482856455811</c:v>
                </c:pt>
                <c:pt idx="4">
                  <c:v>7.960346370454712</c:v>
                </c:pt>
                <c:pt idx="5">
                  <c:v>6.413404350587297</c:v>
                </c:pt>
                <c:pt idx="6">
                  <c:v>6.643093444856346</c:v>
                </c:pt>
                <c:pt idx="7">
                  <c:v>5.092472097272491</c:v>
                </c:pt>
                <c:pt idx="8">
                  <c:v>3.722157212807672</c:v>
                </c:pt>
                <c:pt idx="9">
                  <c:v>4.34840192739675</c:v>
                </c:pt>
                <c:pt idx="10">
                  <c:v>4.024988602486902</c:v>
                </c:pt>
                <c:pt idx="11">
                  <c:v>6.086794516077619</c:v>
                </c:pt>
                <c:pt idx="12">
                  <c:v>7.308822648767403</c:v>
                </c:pt>
                <c:pt idx="13">
                  <c:v>5.971110047978237</c:v>
                </c:pt>
                <c:pt idx="14">
                  <c:v>5.528226252316745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'obs-sim'!$H$1</c:f>
              <c:strCache>
                <c:ptCount val="1"/>
                <c:pt idx="0">
                  <c:v>55S-50m-WSP</c:v>
                </c:pt>
              </c:strCache>
            </c:strRef>
          </c:tx>
          <c:spPr>
            <a:ln>
              <a:solidFill>
                <a:srgbClr val="8064A2"/>
              </a:solidFill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'obs-sim'!$H$2:$H$20</c:f>
              <c:numCache>
                <c:formatCode>General</c:formatCode>
                <c:ptCount val="19"/>
                <c:pt idx="0">
                  <c:v>4.451354743320012</c:v>
                </c:pt>
                <c:pt idx="1">
                  <c:v>5.187485721435245</c:v>
                </c:pt>
                <c:pt idx="2">
                  <c:v>3.464389242771956</c:v>
                </c:pt>
                <c:pt idx="3">
                  <c:v>5.914925314058011</c:v>
                </c:pt>
                <c:pt idx="4">
                  <c:v>7.512371949815637</c:v>
                </c:pt>
                <c:pt idx="5">
                  <c:v>7.010338576622731</c:v>
                </c:pt>
                <c:pt idx="6">
                  <c:v>6.58323074280968</c:v>
                </c:pt>
                <c:pt idx="7">
                  <c:v>4.761974146336416</c:v>
                </c:pt>
                <c:pt idx="8">
                  <c:v>4.021108447898631</c:v>
                </c:pt>
                <c:pt idx="9">
                  <c:v>3.892718131365936</c:v>
                </c:pt>
                <c:pt idx="10">
                  <c:v>5.499426922711092</c:v>
                </c:pt>
                <c:pt idx="11">
                  <c:v>6.627982719792459</c:v>
                </c:pt>
                <c:pt idx="12">
                  <c:v>7.775325234228375</c:v>
                </c:pt>
                <c:pt idx="13">
                  <c:v>6.202801605235493</c:v>
                </c:pt>
                <c:pt idx="14">
                  <c:v>5.385593553870656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'obs-sim'!$J$1</c:f>
              <c:strCache>
                <c:ptCount val="1"/>
                <c:pt idx="0">
                  <c:v>90S-1350m-WSP</c:v>
                </c:pt>
              </c:strCache>
            </c:strRef>
          </c:tx>
          <c:spPr>
            <a:ln>
              <a:solidFill>
                <a:srgbClr val="4F81BD"/>
              </a:solidFill>
              <a:prstDash val="dash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'obs-sim'!$J$2:$J$20</c:f>
              <c:numCache>
                <c:formatCode>General</c:formatCode>
                <c:ptCount val="19"/>
                <c:pt idx="0">
                  <c:v>4.350580838148828</c:v>
                </c:pt>
                <c:pt idx="1">
                  <c:v>4.472387402290157</c:v>
                </c:pt>
                <c:pt idx="2">
                  <c:v>6.097903107330803</c:v>
                </c:pt>
                <c:pt idx="3">
                  <c:v>7.854711067638521</c:v>
                </c:pt>
                <c:pt idx="4">
                  <c:v>6.303119884557585</c:v>
                </c:pt>
                <c:pt idx="5">
                  <c:v>6.15869779355533</c:v>
                </c:pt>
                <c:pt idx="6">
                  <c:v>5.628844383370584</c:v>
                </c:pt>
                <c:pt idx="7">
                  <c:v>3.468427705352258</c:v>
                </c:pt>
                <c:pt idx="8">
                  <c:v>4.404873357858562</c:v>
                </c:pt>
                <c:pt idx="9">
                  <c:v>5.663750510925775</c:v>
                </c:pt>
                <c:pt idx="10">
                  <c:v>6.421023999827215</c:v>
                </c:pt>
                <c:pt idx="11">
                  <c:v>6.169877936912555</c:v>
                </c:pt>
                <c:pt idx="12">
                  <c:v>7.100513488486369</c:v>
                </c:pt>
                <c:pt idx="13">
                  <c:v>6.777083768193882</c:v>
                </c:pt>
                <c:pt idx="14">
                  <c:v>5.945280804925993</c:v>
                </c:pt>
                <c:pt idx="15">
                  <c:v>6.08895172124496</c:v>
                </c:pt>
                <c:pt idx="16">
                  <c:v>6.29961321393264</c:v>
                </c:pt>
                <c:pt idx="17">
                  <c:v>5.854345826676751</c:v>
                </c:pt>
                <c:pt idx="18">
                  <c:v>7.851695568840963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'obs-sim'!$L$1</c:f>
              <c:strCache>
                <c:ptCount val="1"/>
                <c:pt idx="0">
                  <c:v>90S-450m-WSP</c:v>
                </c:pt>
              </c:strCache>
            </c:strRef>
          </c:tx>
          <c:spPr>
            <a:ln>
              <a:solidFill>
                <a:srgbClr val="C0504D"/>
              </a:solidFill>
              <a:prstDash val="dash"/>
            </a:ln>
          </c:spPr>
          <c:marker>
            <c:symbol val="square"/>
            <c:size val="9"/>
            <c:spPr>
              <a:solidFill>
                <a:srgbClr val="C0504D"/>
              </a:solidFill>
            </c:spPr>
          </c:marke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'obs-sim'!$L$2:$L$20</c:f>
              <c:numCache>
                <c:formatCode>General</c:formatCode>
                <c:ptCount val="19"/>
                <c:pt idx="0">
                  <c:v>4.462531350322794</c:v>
                </c:pt>
                <c:pt idx="1">
                  <c:v>4.24164572260851</c:v>
                </c:pt>
                <c:pt idx="2">
                  <c:v>4.812957690420139</c:v>
                </c:pt>
                <c:pt idx="3">
                  <c:v>4.198543631640041</c:v>
                </c:pt>
                <c:pt idx="4">
                  <c:v>5.328842713726454</c:v>
                </c:pt>
                <c:pt idx="5">
                  <c:v>3.519205124530326</c:v>
                </c:pt>
                <c:pt idx="6">
                  <c:v>3.512970196614113</c:v>
                </c:pt>
                <c:pt idx="7">
                  <c:v>4.389252516222644</c:v>
                </c:pt>
                <c:pt idx="8">
                  <c:v>2.004215231658037</c:v>
                </c:pt>
                <c:pt idx="9">
                  <c:v>4.747393995363464</c:v>
                </c:pt>
                <c:pt idx="10">
                  <c:v>5.468152050873313</c:v>
                </c:pt>
                <c:pt idx="11">
                  <c:v>6.368653672450885</c:v>
                </c:pt>
                <c:pt idx="12">
                  <c:v>6.775987865333492</c:v>
                </c:pt>
                <c:pt idx="13">
                  <c:v>6.455930395428757</c:v>
                </c:pt>
                <c:pt idx="14">
                  <c:v>5.572965958464284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'obs-sim'!$N$1</c:f>
              <c:strCache>
                <c:ptCount val="1"/>
                <c:pt idx="0">
                  <c:v>90S-150m-WSP</c:v>
                </c:pt>
              </c:strCache>
            </c:strRef>
          </c:tx>
          <c:spPr>
            <a:ln>
              <a:solidFill>
                <a:srgbClr val="9BBB59"/>
              </a:solidFill>
              <a:prstDash val="dash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'obs-sim'!$N$2:$N$20</c:f>
              <c:numCache>
                <c:formatCode>General</c:formatCode>
                <c:ptCount val="19"/>
                <c:pt idx="0">
                  <c:v>4.453614699149933</c:v>
                </c:pt>
                <c:pt idx="1">
                  <c:v>4.65887773189213</c:v>
                </c:pt>
                <c:pt idx="2">
                  <c:v>5.45852346488661</c:v>
                </c:pt>
                <c:pt idx="3">
                  <c:v>4.674604362401581</c:v>
                </c:pt>
                <c:pt idx="4">
                  <c:v>4.222025472759866</c:v>
                </c:pt>
                <c:pt idx="5">
                  <c:v>4.270472757614091</c:v>
                </c:pt>
                <c:pt idx="6">
                  <c:v>4.08819963489183</c:v>
                </c:pt>
                <c:pt idx="7">
                  <c:v>3.699842409678538</c:v>
                </c:pt>
                <c:pt idx="8">
                  <c:v>3.55717480645456</c:v>
                </c:pt>
                <c:pt idx="9">
                  <c:v>4.505260965191945</c:v>
                </c:pt>
                <c:pt idx="10">
                  <c:v>5.051503627275093</c:v>
                </c:pt>
                <c:pt idx="11">
                  <c:v>6.15273773455137</c:v>
                </c:pt>
                <c:pt idx="12">
                  <c:v>6.763900277541707</c:v>
                </c:pt>
                <c:pt idx="13">
                  <c:v>6.388729236628431</c:v>
                </c:pt>
                <c:pt idx="14">
                  <c:v>4.734323337924813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'obs-sim'!$P$1</c:f>
              <c:strCache>
                <c:ptCount val="1"/>
                <c:pt idx="0">
                  <c:v>90S-50m-WSP</c:v>
                </c:pt>
              </c:strCache>
            </c:strRef>
          </c:tx>
          <c:spPr>
            <a:ln>
              <a:solidFill>
                <a:srgbClr val="8064A2"/>
              </a:solidFill>
              <a:prstDash val="dash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'obs-sim'!$P$2:$P$20</c:f>
              <c:numCache>
                <c:formatCode>General</c:formatCode>
                <c:ptCount val="19"/>
                <c:pt idx="0">
                  <c:v>4.451354743320012</c:v>
                </c:pt>
                <c:pt idx="1">
                  <c:v>4.694267912537024</c:v>
                </c:pt>
                <c:pt idx="2">
                  <c:v>5.217600175735916</c:v>
                </c:pt>
                <c:pt idx="3">
                  <c:v>8.87974716229835</c:v>
                </c:pt>
                <c:pt idx="4">
                  <c:v>6.333893227166143</c:v>
                </c:pt>
                <c:pt idx="5">
                  <c:v>5.323423000129448</c:v>
                </c:pt>
                <c:pt idx="6">
                  <c:v>4.389825936344791</c:v>
                </c:pt>
                <c:pt idx="7">
                  <c:v>3.773298459500783</c:v>
                </c:pt>
                <c:pt idx="8">
                  <c:v>3.504006511999422</c:v>
                </c:pt>
                <c:pt idx="9">
                  <c:v>4.185877011124624</c:v>
                </c:pt>
                <c:pt idx="10">
                  <c:v>4.816899039994672</c:v>
                </c:pt>
                <c:pt idx="11">
                  <c:v>5.909713164888391</c:v>
                </c:pt>
                <c:pt idx="12">
                  <c:v>6.545002006074491</c:v>
                </c:pt>
                <c:pt idx="13">
                  <c:v>6.573736575278932</c:v>
                </c:pt>
                <c:pt idx="14">
                  <c:v>4.68523742914863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'obs-sim'!$Z$1</c:f>
              <c:strCache>
                <c:ptCount val="1"/>
                <c:pt idx="0">
                  <c:v>Obs-WSP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'obs-sim'!$Z$2:$Z$20</c:f>
              <c:numCache>
                <c:formatCode>General</c:formatCode>
                <c:ptCount val="19"/>
                <c:pt idx="0">
                  <c:v>3.0</c:v>
                </c:pt>
                <c:pt idx="1">
                  <c:v>3.8</c:v>
                </c:pt>
                <c:pt idx="2">
                  <c:v>2.7</c:v>
                </c:pt>
                <c:pt idx="3">
                  <c:v>2.5</c:v>
                </c:pt>
                <c:pt idx="4">
                  <c:v>2.1</c:v>
                </c:pt>
                <c:pt idx="5">
                  <c:v>1.6</c:v>
                </c:pt>
                <c:pt idx="6">
                  <c:v>3.4</c:v>
                </c:pt>
                <c:pt idx="7">
                  <c:v>4.2</c:v>
                </c:pt>
                <c:pt idx="8">
                  <c:v>4.8</c:v>
                </c:pt>
                <c:pt idx="9">
                  <c:v>5.3</c:v>
                </c:pt>
                <c:pt idx="10">
                  <c:v>4.8</c:v>
                </c:pt>
                <c:pt idx="11">
                  <c:v>5.3</c:v>
                </c:pt>
                <c:pt idx="12">
                  <c:v>4.3</c:v>
                </c:pt>
                <c:pt idx="13">
                  <c:v>4.5</c:v>
                </c:pt>
                <c:pt idx="14">
                  <c:v>4.4</c:v>
                </c:pt>
                <c:pt idx="15">
                  <c:v>5.1</c:v>
                </c:pt>
                <c:pt idx="16">
                  <c:v>6.2</c:v>
                </c:pt>
                <c:pt idx="17">
                  <c:v>4.2</c:v>
                </c:pt>
                <c:pt idx="18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992696"/>
        <c:axId val="533631720"/>
      </c:lineChart>
      <c:catAx>
        <c:axId val="552992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33631720"/>
        <c:crosses val="autoZero"/>
        <c:auto val="1"/>
        <c:lblAlgn val="ctr"/>
        <c:lblOffset val="100"/>
        <c:noMultiLvlLbl val="0"/>
      </c:catAx>
      <c:valAx>
        <c:axId val="533631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529926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0752694881889764"/>
          <c:y val="0.0193850349711873"/>
          <c:w val="0.798533819922384"/>
          <c:h val="0.764268298858141"/>
        </c:manualLayout>
      </c:layout>
      <c:lineChart>
        <c:grouping val="standard"/>
        <c:varyColors val="0"/>
        <c:ser>
          <c:idx val="0"/>
          <c:order val="0"/>
          <c:tx>
            <c:strRef>
              <c:f>'obs-sim'!$C$1</c:f>
              <c:strCache>
                <c:ptCount val="1"/>
                <c:pt idx="0">
                  <c:v>55S-1350m-T2</c:v>
                </c:pt>
              </c:strCache>
            </c:strRef>
          </c:tx>
          <c:spPr>
            <a:ln>
              <a:solidFill>
                <a:srgbClr val="4F81BD"/>
              </a:solidFill>
              <a:prstDash val="solid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'obs-sim'!$C$2:$C$20</c:f>
              <c:numCache>
                <c:formatCode>General</c:formatCode>
                <c:ptCount val="19"/>
                <c:pt idx="0">
                  <c:v>17.0006042</c:v>
                </c:pt>
                <c:pt idx="1">
                  <c:v>18.7984863</c:v>
                </c:pt>
                <c:pt idx="2">
                  <c:v>19.1630188</c:v>
                </c:pt>
                <c:pt idx="3">
                  <c:v>18.0803772</c:v>
                </c:pt>
                <c:pt idx="4">
                  <c:v>17.9275757</c:v>
                </c:pt>
                <c:pt idx="5">
                  <c:v>18.3542725</c:v>
                </c:pt>
                <c:pt idx="6">
                  <c:v>18.7129761</c:v>
                </c:pt>
                <c:pt idx="7">
                  <c:v>19.7515198</c:v>
                </c:pt>
                <c:pt idx="8">
                  <c:v>20.7871948</c:v>
                </c:pt>
                <c:pt idx="9">
                  <c:v>19.3868347</c:v>
                </c:pt>
                <c:pt idx="10">
                  <c:v>18.1822144</c:v>
                </c:pt>
                <c:pt idx="11">
                  <c:v>18.0425964</c:v>
                </c:pt>
                <c:pt idx="12">
                  <c:v>17.5439392</c:v>
                </c:pt>
                <c:pt idx="13">
                  <c:v>15.7221313</c:v>
                </c:pt>
                <c:pt idx="14">
                  <c:v>13.8771301</c:v>
                </c:pt>
                <c:pt idx="15">
                  <c:v>12.4170776</c:v>
                </c:pt>
                <c:pt idx="16">
                  <c:v>12.7133118</c:v>
                </c:pt>
                <c:pt idx="17">
                  <c:v>13.3743225</c:v>
                </c:pt>
                <c:pt idx="18">
                  <c:v>12.7615295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'obs-sim'!$E$1</c:f>
              <c:strCache>
                <c:ptCount val="1"/>
                <c:pt idx="0">
                  <c:v>55S-450m-T2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pPr>
              <a:solidFill>
                <a:srgbClr val="C0504D"/>
              </a:solidFill>
            </c:spPr>
          </c:marke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'obs-sim'!$E$2:$E$20</c:f>
              <c:numCache>
                <c:formatCode>General</c:formatCode>
                <c:ptCount val="19"/>
                <c:pt idx="0">
                  <c:v>15.35790410000004</c:v>
                </c:pt>
                <c:pt idx="1">
                  <c:v>17.2270752</c:v>
                </c:pt>
                <c:pt idx="2">
                  <c:v>18.23354490000003</c:v>
                </c:pt>
                <c:pt idx="3">
                  <c:v>16.77535400000005</c:v>
                </c:pt>
                <c:pt idx="4">
                  <c:v>15.59993900000001</c:v>
                </c:pt>
                <c:pt idx="5">
                  <c:v>16.02001340000004</c:v>
                </c:pt>
                <c:pt idx="6">
                  <c:v>17.01192630000003</c:v>
                </c:pt>
                <c:pt idx="7">
                  <c:v>16.7348877</c:v>
                </c:pt>
                <c:pt idx="8">
                  <c:v>17.32662350000004</c:v>
                </c:pt>
                <c:pt idx="9">
                  <c:v>17.44216310000002</c:v>
                </c:pt>
                <c:pt idx="10">
                  <c:v>16.83593140000005</c:v>
                </c:pt>
                <c:pt idx="11">
                  <c:v>16.27507930000002</c:v>
                </c:pt>
                <c:pt idx="12">
                  <c:v>15.48696290000004</c:v>
                </c:pt>
                <c:pt idx="13">
                  <c:v>15.20043330000004</c:v>
                </c:pt>
                <c:pt idx="14">
                  <c:v>14.7105957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'obs-sim'!$G$1</c:f>
              <c:strCache>
                <c:ptCount val="1"/>
                <c:pt idx="0">
                  <c:v>55S-150m-T2</c:v>
                </c:pt>
              </c:strCache>
            </c:strRef>
          </c:tx>
          <c:spPr>
            <a:ln>
              <a:solidFill>
                <a:srgbClr val="9BBB59"/>
              </a:solidFill>
              <a:prstDash val="solid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'obs-sim'!$G$2:$G$20</c:f>
              <c:numCache>
                <c:formatCode>General</c:formatCode>
                <c:ptCount val="19"/>
                <c:pt idx="0">
                  <c:v>15.35482180000002</c:v>
                </c:pt>
                <c:pt idx="1">
                  <c:v>17.02742920000003</c:v>
                </c:pt>
                <c:pt idx="2">
                  <c:v>17.61052860000001</c:v>
                </c:pt>
                <c:pt idx="3">
                  <c:v>17.0358521</c:v>
                </c:pt>
                <c:pt idx="4">
                  <c:v>17.03542480000004</c:v>
                </c:pt>
                <c:pt idx="5">
                  <c:v>16.29219970000003</c:v>
                </c:pt>
                <c:pt idx="6">
                  <c:v>16.86870730000004</c:v>
                </c:pt>
                <c:pt idx="7">
                  <c:v>16.99599610000001</c:v>
                </c:pt>
                <c:pt idx="8">
                  <c:v>16.73165280000001</c:v>
                </c:pt>
                <c:pt idx="9">
                  <c:v>17.08608400000003</c:v>
                </c:pt>
                <c:pt idx="10">
                  <c:v>16.71587520000003</c:v>
                </c:pt>
                <c:pt idx="11">
                  <c:v>16.73256840000005</c:v>
                </c:pt>
                <c:pt idx="12">
                  <c:v>15.04689940000003</c:v>
                </c:pt>
                <c:pt idx="13">
                  <c:v>15.31801760000002</c:v>
                </c:pt>
                <c:pt idx="14">
                  <c:v>14.1521851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'obs-sim'!$I$1</c:f>
              <c:strCache>
                <c:ptCount val="1"/>
                <c:pt idx="0">
                  <c:v>55S-50m-T2</c:v>
                </c:pt>
              </c:strCache>
            </c:strRef>
          </c:tx>
          <c:spPr>
            <a:ln>
              <a:solidFill>
                <a:srgbClr val="8064A2"/>
              </a:solidFill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'obs-sim'!$I$2:$I$20</c:f>
              <c:numCache>
                <c:formatCode>General</c:formatCode>
                <c:ptCount val="19"/>
                <c:pt idx="0">
                  <c:v>15.35476070000004</c:v>
                </c:pt>
                <c:pt idx="1">
                  <c:v>16.75805050000002</c:v>
                </c:pt>
                <c:pt idx="2">
                  <c:v>17.46929320000004</c:v>
                </c:pt>
                <c:pt idx="3">
                  <c:v>16.57366330000002</c:v>
                </c:pt>
                <c:pt idx="4">
                  <c:v>16.5572449</c:v>
                </c:pt>
                <c:pt idx="5">
                  <c:v>16.07354130000004</c:v>
                </c:pt>
                <c:pt idx="6">
                  <c:v>16.34398800000002</c:v>
                </c:pt>
                <c:pt idx="7">
                  <c:v>16.46633300000002</c:v>
                </c:pt>
                <c:pt idx="8">
                  <c:v>16.0561462</c:v>
                </c:pt>
                <c:pt idx="9">
                  <c:v>16.0651489</c:v>
                </c:pt>
                <c:pt idx="10">
                  <c:v>16.05367430000001</c:v>
                </c:pt>
                <c:pt idx="11">
                  <c:v>15.38097530000005</c:v>
                </c:pt>
                <c:pt idx="12">
                  <c:v>14.91210330000001</c:v>
                </c:pt>
                <c:pt idx="13">
                  <c:v>14.63359990000004</c:v>
                </c:pt>
                <c:pt idx="14">
                  <c:v>13.56633910000005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'obs-sim'!$K$1</c:f>
              <c:strCache>
                <c:ptCount val="1"/>
                <c:pt idx="0">
                  <c:v>90S-1350m-T2</c:v>
                </c:pt>
              </c:strCache>
            </c:strRef>
          </c:tx>
          <c:spPr>
            <a:ln>
              <a:solidFill>
                <a:srgbClr val="4F81BD"/>
              </a:solidFill>
              <a:prstDash val="dash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'obs-sim'!$K$2:$K$20</c:f>
              <c:numCache>
                <c:formatCode>General</c:formatCode>
                <c:ptCount val="19"/>
                <c:pt idx="0">
                  <c:v>16.88198240000003</c:v>
                </c:pt>
                <c:pt idx="1">
                  <c:v>18.47939450000001</c:v>
                </c:pt>
                <c:pt idx="2">
                  <c:v>18.4886108</c:v>
                </c:pt>
                <c:pt idx="3">
                  <c:v>19.08886110000003</c:v>
                </c:pt>
                <c:pt idx="4">
                  <c:v>16.21270140000001</c:v>
                </c:pt>
                <c:pt idx="5">
                  <c:v>17.25417480000004</c:v>
                </c:pt>
                <c:pt idx="6">
                  <c:v>16.64730220000001</c:v>
                </c:pt>
                <c:pt idx="7">
                  <c:v>19.65438230000001</c:v>
                </c:pt>
                <c:pt idx="8">
                  <c:v>20.45015870000003</c:v>
                </c:pt>
                <c:pt idx="9">
                  <c:v>18.7077271</c:v>
                </c:pt>
                <c:pt idx="10">
                  <c:v>17.7582031</c:v>
                </c:pt>
                <c:pt idx="11">
                  <c:v>18.42089230000005</c:v>
                </c:pt>
                <c:pt idx="12">
                  <c:v>16.82705079999999</c:v>
                </c:pt>
                <c:pt idx="13">
                  <c:v>16.58712160000005</c:v>
                </c:pt>
                <c:pt idx="14">
                  <c:v>14.95156250000002</c:v>
                </c:pt>
                <c:pt idx="15">
                  <c:v>14.63103640000003</c:v>
                </c:pt>
                <c:pt idx="16">
                  <c:v>13.6080566</c:v>
                </c:pt>
                <c:pt idx="17">
                  <c:v>14.47042240000002</c:v>
                </c:pt>
                <c:pt idx="18">
                  <c:v>15.18721920000002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'obs-sim'!$M$1</c:f>
              <c:strCache>
                <c:ptCount val="1"/>
                <c:pt idx="0">
                  <c:v>90S-450m-T2</c:v>
                </c:pt>
              </c:strCache>
            </c:strRef>
          </c:tx>
          <c:spPr>
            <a:ln>
              <a:solidFill>
                <a:srgbClr val="C0504D"/>
              </a:solidFill>
              <a:prstDash val="dash"/>
            </a:ln>
          </c:spPr>
          <c:marker>
            <c:symbol val="square"/>
            <c:size val="9"/>
            <c:spPr>
              <a:solidFill>
                <a:srgbClr val="C0504D"/>
              </a:solidFill>
            </c:spPr>
          </c:marke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'obs-sim'!$M$2:$M$20</c:f>
              <c:numCache>
                <c:formatCode>General</c:formatCode>
                <c:ptCount val="19"/>
                <c:pt idx="0">
                  <c:v>15.35790410000004</c:v>
                </c:pt>
                <c:pt idx="1">
                  <c:v>17.44658810000004</c:v>
                </c:pt>
                <c:pt idx="2">
                  <c:v>17.90780030000002</c:v>
                </c:pt>
                <c:pt idx="3">
                  <c:v>17.48372800000004</c:v>
                </c:pt>
                <c:pt idx="4">
                  <c:v>18.29223020000001</c:v>
                </c:pt>
                <c:pt idx="5">
                  <c:v>15.32915650000001</c:v>
                </c:pt>
                <c:pt idx="6">
                  <c:v>15.93096310000004</c:v>
                </c:pt>
                <c:pt idx="7">
                  <c:v>18.08486329999999</c:v>
                </c:pt>
                <c:pt idx="8">
                  <c:v>20.28963620000002</c:v>
                </c:pt>
                <c:pt idx="9">
                  <c:v>17.69609990000004</c:v>
                </c:pt>
                <c:pt idx="10">
                  <c:v>16.60656130000001</c:v>
                </c:pt>
                <c:pt idx="11">
                  <c:v>16.73656620000003</c:v>
                </c:pt>
                <c:pt idx="12">
                  <c:v>15.94274290000004</c:v>
                </c:pt>
                <c:pt idx="13">
                  <c:v>15.46093140000005</c:v>
                </c:pt>
                <c:pt idx="14">
                  <c:v>13.86678470000004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'obs-sim'!$O$1</c:f>
              <c:strCache>
                <c:ptCount val="1"/>
                <c:pt idx="0">
                  <c:v>90S-150m-T2</c:v>
                </c:pt>
              </c:strCache>
            </c:strRef>
          </c:tx>
          <c:spPr>
            <a:ln>
              <a:solidFill>
                <a:srgbClr val="9BBB59"/>
              </a:solidFill>
              <a:prstDash val="dash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'obs-sim'!$O$2:$O$20</c:f>
              <c:numCache>
                <c:formatCode>General</c:formatCode>
                <c:ptCount val="19"/>
                <c:pt idx="0">
                  <c:v>15.35482180000002</c:v>
                </c:pt>
                <c:pt idx="1">
                  <c:v>17.21474610000001</c:v>
                </c:pt>
                <c:pt idx="2">
                  <c:v>17.64934690000001</c:v>
                </c:pt>
                <c:pt idx="3">
                  <c:v>17.40661010000002</c:v>
                </c:pt>
                <c:pt idx="4">
                  <c:v>17.61364140000001</c:v>
                </c:pt>
                <c:pt idx="5">
                  <c:v>14.93956910000003</c:v>
                </c:pt>
                <c:pt idx="6">
                  <c:v>15.47500000000002</c:v>
                </c:pt>
                <c:pt idx="7">
                  <c:v>17.37441410000002</c:v>
                </c:pt>
                <c:pt idx="8">
                  <c:v>17.53450930000002</c:v>
                </c:pt>
                <c:pt idx="9">
                  <c:v>16.70250850000002</c:v>
                </c:pt>
                <c:pt idx="10">
                  <c:v>15.66307980000005</c:v>
                </c:pt>
                <c:pt idx="11">
                  <c:v>16.16365970000004</c:v>
                </c:pt>
                <c:pt idx="12">
                  <c:v>15.6404053</c:v>
                </c:pt>
                <c:pt idx="13">
                  <c:v>15.20314940000003</c:v>
                </c:pt>
                <c:pt idx="14">
                  <c:v>13.91448360000004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'obs-sim'!$Q$1</c:f>
              <c:strCache>
                <c:ptCount val="1"/>
                <c:pt idx="0">
                  <c:v>90S-50m-T2</c:v>
                </c:pt>
              </c:strCache>
            </c:strRef>
          </c:tx>
          <c:spPr>
            <a:ln>
              <a:solidFill>
                <a:srgbClr val="8064A2"/>
              </a:solidFill>
              <a:prstDash val="dash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'obs-sim'!$Q$2:$Q$20</c:f>
              <c:numCache>
                <c:formatCode>General</c:formatCode>
                <c:ptCount val="19"/>
                <c:pt idx="0">
                  <c:v>15.35476070000004</c:v>
                </c:pt>
                <c:pt idx="1">
                  <c:v>16.94033200000001</c:v>
                </c:pt>
                <c:pt idx="2">
                  <c:v>17.51882320000004</c:v>
                </c:pt>
                <c:pt idx="3">
                  <c:v>17.67809450000004</c:v>
                </c:pt>
                <c:pt idx="4">
                  <c:v>17.81722410000003</c:v>
                </c:pt>
                <c:pt idx="5">
                  <c:v>16.3971191</c:v>
                </c:pt>
                <c:pt idx="6">
                  <c:v>15.3452393</c:v>
                </c:pt>
                <c:pt idx="7">
                  <c:v>17.04158940000002</c:v>
                </c:pt>
                <c:pt idx="8">
                  <c:v>17.87294920000005</c:v>
                </c:pt>
                <c:pt idx="9">
                  <c:v>16.28142700000001</c:v>
                </c:pt>
                <c:pt idx="10">
                  <c:v>15.38094480000001</c:v>
                </c:pt>
                <c:pt idx="11">
                  <c:v>15.97155150000003</c:v>
                </c:pt>
                <c:pt idx="12">
                  <c:v>15.55040890000004</c:v>
                </c:pt>
                <c:pt idx="13">
                  <c:v>15.64156490000005</c:v>
                </c:pt>
                <c:pt idx="14">
                  <c:v>13.73134770000001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'obs-sim'!$AA$1</c:f>
              <c:strCache>
                <c:ptCount val="1"/>
                <c:pt idx="0">
                  <c:v>Obs-T2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'obs-sim'!$AA$2:$AA$20</c:f>
              <c:numCache>
                <c:formatCode>General</c:formatCode>
                <c:ptCount val="19"/>
                <c:pt idx="0">
                  <c:v>16.3</c:v>
                </c:pt>
                <c:pt idx="1">
                  <c:v>17.0</c:v>
                </c:pt>
                <c:pt idx="2">
                  <c:v>18.7</c:v>
                </c:pt>
                <c:pt idx="3">
                  <c:v>18.6</c:v>
                </c:pt>
                <c:pt idx="4">
                  <c:v>18.5</c:v>
                </c:pt>
                <c:pt idx="5">
                  <c:v>19.0</c:v>
                </c:pt>
                <c:pt idx="6">
                  <c:v>18.9</c:v>
                </c:pt>
                <c:pt idx="7">
                  <c:v>18.5</c:v>
                </c:pt>
                <c:pt idx="8">
                  <c:v>18.2</c:v>
                </c:pt>
                <c:pt idx="9">
                  <c:v>18.0</c:v>
                </c:pt>
                <c:pt idx="10">
                  <c:v>18.0</c:v>
                </c:pt>
                <c:pt idx="11">
                  <c:v>17.3</c:v>
                </c:pt>
                <c:pt idx="12">
                  <c:v>16.3</c:v>
                </c:pt>
                <c:pt idx="13">
                  <c:v>15.6</c:v>
                </c:pt>
                <c:pt idx="14">
                  <c:v>15.2</c:v>
                </c:pt>
                <c:pt idx="15">
                  <c:v>14.7</c:v>
                </c:pt>
                <c:pt idx="16">
                  <c:v>14.6</c:v>
                </c:pt>
                <c:pt idx="17">
                  <c:v>15.6</c:v>
                </c:pt>
                <c:pt idx="18">
                  <c:v>15.6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88504"/>
        <c:axId val="554356184"/>
      </c:lineChart>
      <c:catAx>
        <c:axId val="558488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54356184"/>
        <c:crosses val="autoZero"/>
        <c:auto val="1"/>
        <c:lblAlgn val="ctr"/>
        <c:lblOffset val="100"/>
        <c:noMultiLvlLbl val="0"/>
      </c:catAx>
      <c:valAx>
        <c:axId val="554356184"/>
        <c:scaling>
          <c:orientation val="minMax"/>
          <c:min val="1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584885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0844361583265568"/>
          <c:y val="0.0321543408360129"/>
          <c:w val="0.798533819922384"/>
          <c:h val="0.764268298858141"/>
        </c:manualLayout>
      </c:layout>
      <c:lineChart>
        <c:grouping val="standard"/>
        <c:varyColors val="0"/>
        <c:ser>
          <c:idx val="0"/>
          <c:order val="0"/>
          <c:tx>
            <c:strRef>
              <c:f>'obs-sim'!$B$1</c:f>
              <c:strCache>
                <c:ptCount val="1"/>
                <c:pt idx="0">
                  <c:v>55S-1350m-WSP</c:v>
                </c:pt>
              </c:strCache>
            </c:strRef>
          </c:tx>
          <c:spPr>
            <a:ln>
              <a:solidFill>
                <a:srgbClr val="4F81BD"/>
              </a:solidFill>
              <a:prstDash val="solid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'obs-sim'!$B$2:$B$20</c:f>
              <c:numCache>
                <c:formatCode>General</c:formatCode>
                <c:ptCount val="19"/>
                <c:pt idx="0">
                  <c:v>4.40989958284154</c:v>
                </c:pt>
                <c:pt idx="1">
                  <c:v>4.37124145141577</c:v>
                </c:pt>
                <c:pt idx="2">
                  <c:v>4.989143354669</c:v>
                </c:pt>
                <c:pt idx="3">
                  <c:v>6.31836684777066</c:v>
                </c:pt>
                <c:pt idx="4">
                  <c:v>6.64304272182723</c:v>
                </c:pt>
                <c:pt idx="5">
                  <c:v>6.81823192202569</c:v>
                </c:pt>
                <c:pt idx="6">
                  <c:v>6.23036525618789</c:v>
                </c:pt>
                <c:pt idx="7">
                  <c:v>3.91390693816809</c:v>
                </c:pt>
                <c:pt idx="8">
                  <c:v>4.35101742432314</c:v>
                </c:pt>
                <c:pt idx="9">
                  <c:v>5.48961330953319</c:v>
                </c:pt>
                <c:pt idx="10">
                  <c:v>6.7574550682738</c:v>
                </c:pt>
                <c:pt idx="11">
                  <c:v>7.41015706773237</c:v>
                </c:pt>
                <c:pt idx="12">
                  <c:v>8.115274348375859</c:v>
                </c:pt>
                <c:pt idx="13">
                  <c:v>7.17577507252988</c:v>
                </c:pt>
                <c:pt idx="14">
                  <c:v>7.09631518811672</c:v>
                </c:pt>
                <c:pt idx="15">
                  <c:v>7.97815279745222</c:v>
                </c:pt>
                <c:pt idx="16">
                  <c:v>8.42270944059695</c:v>
                </c:pt>
                <c:pt idx="17">
                  <c:v>6.45317492182569</c:v>
                </c:pt>
                <c:pt idx="18">
                  <c:v>9.632365526223589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'obs-sim'!$D$1</c:f>
              <c:strCache>
                <c:ptCount val="1"/>
                <c:pt idx="0">
                  <c:v>55S-450m-WSP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pPr>
              <a:solidFill>
                <a:srgbClr val="C0504D"/>
              </a:solidFill>
            </c:spPr>
          </c:marke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'obs-sim'!$D$2:$D$20</c:f>
              <c:numCache>
                <c:formatCode>General</c:formatCode>
                <c:ptCount val="19"/>
                <c:pt idx="0">
                  <c:v>4.462531350322794</c:v>
                </c:pt>
                <c:pt idx="1">
                  <c:v>5.04934319574108</c:v>
                </c:pt>
                <c:pt idx="2">
                  <c:v>3.14026729690378</c:v>
                </c:pt>
                <c:pt idx="3">
                  <c:v>4.176113518051483</c:v>
                </c:pt>
                <c:pt idx="4">
                  <c:v>3.77661542295292</c:v>
                </c:pt>
                <c:pt idx="5">
                  <c:v>4.202986878937842</c:v>
                </c:pt>
                <c:pt idx="6">
                  <c:v>4.271032994584226</c:v>
                </c:pt>
                <c:pt idx="7">
                  <c:v>3.393118436658775</c:v>
                </c:pt>
                <c:pt idx="8">
                  <c:v>3.441261263741613</c:v>
                </c:pt>
                <c:pt idx="9">
                  <c:v>5.012102951120412</c:v>
                </c:pt>
                <c:pt idx="10">
                  <c:v>6.861656378261594</c:v>
                </c:pt>
                <c:pt idx="11">
                  <c:v>7.95391841763288</c:v>
                </c:pt>
                <c:pt idx="12">
                  <c:v>8.325046598198285</c:v>
                </c:pt>
                <c:pt idx="13">
                  <c:v>7.577708037906821</c:v>
                </c:pt>
                <c:pt idx="14">
                  <c:v>8.41838948621317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'obs-sim'!$F$1</c:f>
              <c:strCache>
                <c:ptCount val="1"/>
                <c:pt idx="0">
                  <c:v>55S-150m-WSP</c:v>
                </c:pt>
              </c:strCache>
            </c:strRef>
          </c:tx>
          <c:spPr>
            <a:ln>
              <a:solidFill>
                <a:srgbClr val="9BBB59"/>
              </a:solidFill>
              <a:prstDash val="solid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'obs-sim'!$F$2:$F$20</c:f>
              <c:numCache>
                <c:formatCode>General</c:formatCode>
                <c:ptCount val="19"/>
                <c:pt idx="0">
                  <c:v>4.453614699149933</c:v>
                </c:pt>
                <c:pt idx="1">
                  <c:v>5.235942890330967</c:v>
                </c:pt>
                <c:pt idx="2">
                  <c:v>3.533083407966127</c:v>
                </c:pt>
                <c:pt idx="3">
                  <c:v>7.035482856455811</c:v>
                </c:pt>
                <c:pt idx="4">
                  <c:v>7.960346370454712</c:v>
                </c:pt>
                <c:pt idx="5">
                  <c:v>6.413404350587297</c:v>
                </c:pt>
                <c:pt idx="6">
                  <c:v>6.643093444856346</c:v>
                </c:pt>
                <c:pt idx="7">
                  <c:v>5.092472097272491</c:v>
                </c:pt>
                <c:pt idx="8">
                  <c:v>3.722157212807672</c:v>
                </c:pt>
                <c:pt idx="9">
                  <c:v>4.34840192739675</c:v>
                </c:pt>
                <c:pt idx="10">
                  <c:v>4.024988602486902</c:v>
                </c:pt>
                <c:pt idx="11">
                  <c:v>6.086794516077619</c:v>
                </c:pt>
                <c:pt idx="12">
                  <c:v>7.308822648767403</c:v>
                </c:pt>
                <c:pt idx="13">
                  <c:v>5.971110047978237</c:v>
                </c:pt>
                <c:pt idx="14">
                  <c:v>5.528226252316745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'obs-sim'!$H$1</c:f>
              <c:strCache>
                <c:ptCount val="1"/>
                <c:pt idx="0">
                  <c:v>55S-50m-WSP</c:v>
                </c:pt>
              </c:strCache>
            </c:strRef>
          </c:tx>
          <c:spPr>
            <a:ln>
              <a:solidFill>
                <a:srgbClr val="8064A2"/>
              </a:solidFill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'obs-sim'!$H$2:$H$20</c:f>
              <c:numCache>
                <c:formatCode>General</c:formatCode>
                <c:ptCount val="19"/>
                <c:pt idx="0">
                  <c:v>4.451354743320012</c:v>
                </c:pt>
                <c:pt idx="1">
                  <c:v>5.187485721435245</c:v>
                </c:pt>
                <c:pt idx="2">
                  <c:v>3.464389242771956</c:v>
                </c:pt>
                <c:pt idx="3">
                  <c:v>5.914925314058011</c:v>
                </c:pt>
                <c:pt idx="4">
                  <c:v>7.512371949815637</c:v>
                </c:pt>
                <c:pt idx="5">
                  <c:v>7.010338576622731</c:v>
                </c:pt>
                <c:pt idx="6">
                  <c:v>6.58323074280968</c:v>
                </c:pt>
                <c:pt idx="7">
                  <c:v>4.761974146336416</c:v>
                </c:pt>
                <c:pt idx="8">
                  <c:v>4.021108447898631</c:v>
                </c:pt>
                <c:pt idx="9">
                  <c:v>3.892718131365936</c:v>
                </c:pt>
                <c:pt idx="10">
                  <c:v>5.499426922711092</c:v>
                </c:pt>
                <c:pt idx="11">
                  <c:v>6.627982719792459</c:v>
                </c:pt>
                <c:pt idx="12">
                  <c:v>7.775325234228375</c:v>
                </c:pt>
                <c:pt idx="13">
                  <c:v>6.202801605235493</c:v>
                </c:pt>
                <c:pt idx="14">
                  <c:v>5.385593553870656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'obs-sim'!$R$1</c:f>
              <c:strCache>
                <c:ptCount val="1"/>
                <c:pt idx="0">
                  <c:v>55S-900m-WSP</c:v>
                </c:pt>
              </c:strCache>
            </c:strRef>
          </c:tx>
          <c:spPr>
            <a:ln>
              <a:solidFill>
                <a:srgbClr val="4F81BD"/>
              </a:solidFill>
              <a:prstDash val="dash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'obs-sim'!$R$2:$R$20</c:f>
              <c:numCache>
                <c:formatCode>General</c:formatCode>
                <c:ptCount val="19"/>
                <c:pt idx="0">
                  <c:v>4.17180124891276</c:v>
                </c:pt>
                <c:pt idx="1">
                  <c:v>2.354385385813619</c:v>
                </c:pt>
                <c:pt idx="2">
                  <c:v>3.014506722651799</c:v>
                </c:pt>
                <c:pt idx="3">
                  <c:v>4.225574545641083</c:v>
                </c:pt>
                <c:pt idx="4">
                  <c:v>3.997925501151224</c:v>
                </c:pt>
                <c:pt idx="5">
                  <c:v>3.970191335238904</c:v>
                </c:pt>
                <c:pt idx="6">
                  <c:v>2.404410880457118</c:v>
                </c:pt>
                <c:pt idx="7">
                  <c:v>2.830580407351534</c:v>
                </c:pt>
                <c:pt idx="8">
                  <c:v>4.372392066363472</c:v>
                </c:pt>
                <c:pt idx="9">
                  <c:v>6.806598543490073</c:v>
                </c:pt>
                <c:pt idx="10">
                  <c:v>8.738935109432292</c:v>
                </c:pt>
                <c:pt idx="11">
                  <c:v>9.429461739861002</c:v>
                </c:pt>
                <c:pt idx="12">
                  <c:v>8.72663975154098</c:v>
                </c:pt>
                <c:pt idx="13">
                  <c:v>8.07066803504365</c:v>
                </c:pt>
                <c:pt idx="14">
                  <c:v>8.05215068505764</c:v>
                </c:pt>
                <c:pt idx="15">
                  <c:v>7.857933828635241</c:v>
                </c:pt>
                <c:pt idx="16">
                  <c:v>7.91422257941231</c:v>
                </c:pt>
                <c:pt idx="17">
                  <c:v>8.42884643536181</c:v>
                </c:pt>
                <c:pt idx="18">
                  <c:v>9.155440894453297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'obs-sim'!$T$1</c:f>
              <c:strCache>
                <c:ptCount val="1"/>
                <c:pt idx="0">
                  <c:v>55S-900-450m-WSP</c:v>
                </c:pt>
              </c:strCache>
            </c:strRef>
          </c:tx>
          <c:spPr>
            <a:ln>
              <a:solidFill>
                <a:srgbClr val="C0504D"/>
              </a:solidFill>
              <a:prstDash val="dash"/>
            </a:ln>
          </c:spPr>
          <c:marker>
            <c:symbol val="square"/>
            <c:size val="9"/>
            <c:spPr>
              <a:solidFill>
                <a:srgbClr val="C0504D"/>
              </a:solidFill>
            </c:spPr>
          </c:marke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'obs-sim'!$T$2:$T$20</c:f>
              <c:numCache>
                <c:formatCode>General</c:formatCode>
                <c:ptCount val="19"/>
                <c:pt idx="0">
                  <c:v>4.462531350322794</c:v>
                </c:pt>
                <c:pt idx="1">
                  <c:v>3.500395918244179</c:v>
                </c:pt>
                <c:pt idx="2">
                  <c:v>3.498586442230038</c:v>
                </c:pt>
                <c:pt idx="3">
                  <c:v>5.721521860113003</c:v>
                </c:pt>
                <c:pt idx="4">
                  <c:v>4.176752535705843</c:v>
                </c:pt>
                <c:pt idx="5">
                  <c:v>4.344127478386309</c:v>
                </c:pt>
                <c:pt idx="6">
                  <c:v>3.319109154000849</c:v>
                </c:pt>
                <c:pt idx="7">
                  <c:v>3.2496849376189</c:v>
                </c:pt>
                <c:pt idx="8">
                  <c:v>3.6416703136221</c:v>
                </c:pt>
                <c:pt idx="9">
                  <c:v>6.902563861946668</c:v>
                </c:pt>
                <c:pt idx="10">
                  <c:v>8.595362050645864</c:v>
                </c:pt>
                <c:pt idx="11">
                  <c:v>9.090458640961118</c:v>
                </c:pt>
                <c:pt idx="12">
                  <c:v>8.265851668627966</c:v>
                </c:pt>
                <c:pt idx="13">
                  <c:v>6.733919459749608</c:v>
                </c:pt>
                <c:pt idx="14">
                  <c:v>7.334447117163988</c:v>
                </c:pt>
                <c:pt idx="15">
                  <c:v>7.142816936987322</c:v>
                </c:pt>
                <c:pt idx="16">
                  <c:v>7.480662555454816</c:v>
                </c:pt>
                <c:pt idx="17">
                  <c:v>7.98984507079434</c:v>
                </c:pt>
                <c:pt idx="18">
                  <c:v>8.061180535335086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'obs-sim'!$V$1</c:f>
              <c:strCache>
                <c:ptCount val="1"/>
                <c:pt idx="0">
                  <c:v>55S-900-150m-WSP</c:v>
                </c:pt>
              </c:strCache>
            </c:strRef>
          </c:tx>
          <c:spPr>
            <a:ln>
              <a:solidFill>
                <a:srgbClr val="9BBB59"/>
              </a:solidFill>
              <a:prstDash val="dash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'obs-sim'!$V$2:$V$20</c:f>
              <c:numCache>
                <c:formatCode>General</c:formatCode>
                <c:ptCount val="19"/>
                <c:pt idx="0">
                  <c:v>4.453614699149933</c:v>
                </c:pt>
                <c:pt idx="1">
                  <c:v>3.513739907995172</c:v>
                </c:pt>
                <c:pt idx="2">
                  <c:v>3.430520924999686</c:v>
                </c:pt>
                <c:pt idx="3">
                  <c:v>7.942973340217027</c:v>
                </c:pt>
                <c:pt idx="4">
                  <c:v>7.417123830976066</c:v>
                </c:pt>
                <c:pt idx="5">
                  <c:v>6.819908889719382</c:v>
                </c:pt>
                <c:pt idx="6">
                  <c:v>5.154875364499533</c:v>
                </c:pt>
                <c:pt idx="7">
                  <c:v>3.662151508044398</c:v>
                </c:pt>
                <c:pt idx="8">
                  <c:v>4.70265338199298</c:v>
                </c:pt>
                <c:pt idx="9">
                  <c:v>5.381738078799536</c:v>
                </c:pt>
                <c:pt idx="10">
                  <c:v>8.285735815106596</c:v>
                </c:pt>
                <c:pt idx="11">
                  <c:v>6.955852022435707</c:v>
                </c:pt>
                <c:pt idx="12">
                  <c:v>7.300496283567012</c:v>
                </c:pt>
                <c:pt idx="13">
                  <c:v>5.975953818447421</c:v>
                </c:pt>
                <c:pt idx="14">
                  <c:v>4.542097747433796</c:v>
                </c:pt>
                <c:pt idx="15">
                  <c:v>5.464051125427987</c:v>
                </c:pt>
                <c:pt idx="16">
                  <c:v>6.51850281518882</c:v>
                </c:pt>
                <c:pt idx="17">
                  <c:v>7.45034363853607</c:v>
                </c:pt>
                <c:pt idx="18">
                  <c:v>7.47910807311077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'obs-sim'!$X$1</c:f>
              <c:strCache>
                <c:ptCount val="1"/>
                <c:pt idx="0">
                  <c:v>55S-900-50m-WSP</c:v>
                </c:pt>
              </c:strCache>
            </c:strRef>
          </c:tx>
          <c:spPr>
            <a:ln>
              <a:solidFill>
                <a:srgbClr val="8064A2"/>
              </a:solidFill>
              <a:prstDash val="dash"/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'obs-sim'!$X$2:$X$20</c:f>
              <c:numCache>
                <c:formatCode>General</c:formatCode>
                <c:ptCount val="19"/>
                <c:pt idx="0">
                  <c:v>4.451354743320012</c:v>
                </c:pt>
                <c:pt idx="1">
                  <c:v>3.21596065680317</c:v>
                </c:pt>
                <c:pt idx="2">
                  <c:v>3.476491876975488</c:v>
                </c:pt>
                <c:pt idx="3">
                  <c:v>7.305218090288477</c:v>
                </c:pt>
                <c:pt idx="4">
                  <c:v>7.355059782539794</c:v>
                </c:pt>
                <c:pt idx="5">
                  <c:v>7.923506129532981</c:v>
                </c:pt>
                <c:pt idx="6">
                  <c:v>4.689656572221532</c:v>
                </c:pt>
                <c:pt idx="7">
                  <c:v>3.425581679194523</c:v>
                </c:pt>
                <c:pt idx="8">
                  <c:v>3.640938978961662</c:v>
                </c:pt>
                <c:pt idx="9">
                  <c:v>5.5247076797567</c:v>
                </c:pt>
                <c:pt idx="10">
                  <c:v>7.68557909649403</c:v>
                </c:pt>
                <c:pt idx="11">
                  <c:v>8.05661690219964</c:v>
                </c:pt>
                <c:pt idx="12">
                  <c:v>7.370226456841448</c:v>
                </c:pt>
                <c:pt idx="13">
                  <c:v>6.367169349613968</c:v>
                </c:pt>
                <c:pt idx="14">
                  <c:v>5.687145584383062</c:v>
                </c:pt>
                <c:pt idx="15">
                  <c:v>6.06233531801568</c:v>
                </c:pt>
                <c:pt idx="16">
                  <c:v>7.138428405667355</c:v>
                </c:pt>
                <c:pt idx="17">
                  <c:v>8.69585290889969</c:v>
                </c:pt>
                <c:pt idx="18">
                  <c:v>7.989123680409505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'obs-sim'!$Z$1</c:f>
              <c:strCache>
                <c:ptCount val="1"/>
                <c:pt idx="0">
                  <c:v>Obs-WSP</c:v>
                </c:pt>
              </c:strCache>
            </c:strRef>
          </c:tx>
          <c:spPr>
            <a:ln w="76200">
              <a:solidFill>
                <a:schemeClr val="tx1"/>
              </a:solidFill>
            </a:ln>
          </c:spPr>
          <c:cat>
            <c:strRef>
              <c:f>'obs-sim'!$A$2:$A$20</c:f>
              <c:strCache>
                <c:ptCount val="19"/>
                <c:pt idx="0">
                  <c:v>2008-06-01_06:00:00</c:v>
                </c:pt>
                <c:pt idx="1">
                  <c:v>2008-06-01_07:00:00</c:v>
                </c:pt>
                <c:pt idx="2">
                  <c:v>2008-06-01_08:00:00</c:v>
                </c:pt>
                <c:pt idx="3">
                  <c:v>2008-06-01_09:00:00</c:v>
                </c:pt>
                <c:pt idx="4">
                  <c:v>2008-06-01_10:00:00</c:v>
                </c:pt>
                <c:pt idx="5">
                  <c:v>2008-06-01_11:00:00</c:v>
                </c:pt>
                <c:pt idx="6">
                  <c:v>2008-06-01_12:00:00</c:v>
                </c:pt>
                <c:pt idx="7">
                  <c:v>2008-06-01_13:00:00</c:v>
                </c:pt>
                <c:pt idx="8">
                  <c:v>2008-06-01_14:00:00</c:v>
                </c:pt>
                <c:pt idx="9">
                  <c:v>2008-06-01_15:00:00</c:v>
                </c:pt>
                <c:pt idx="10">
                  <c:v>2008-06-01_16:00:00</c:v>
                </c:pt>
                <c:pt idx="11">
                  <c:v>2008-06-01_17:00:00</c:v>
                </c:pt>
                <c:pt idx="12">
                  <c:v>2008-06-01_18:00:00</c:v>
                </c:pt>
                <c:pt idx="13">
                  <c:v>2008-06-01_19:00:00</c:v>
                </c:pt>
                <c:pt idx="14">
                  <c:v>2008-06-01_20:00:00</c:v>
                </c:pt>
                <c:pt idx="15">
                  <c:v>2008-06-01_21:00:00</c:v>
                </c:pt>
                <c:pt idx="16">
                  <c:v>2008-06-01_22:00:00</c:v>
                </c:pt>
                <c:pt idx="17">
                  <c:v>2008-06-01_23:00:00</c:v>
                </c:pt>
                <c:pt idx="18">
                  <c:v>2008-06-02_00:00:00</c:v>
                </c:pt>
              </c:strCache>
            </c:strRef>
          </c:cat>
          <c:val>
            <c:numRef>
              <c:f>'obs-sim'!$Z$2:$Z$20</c:f>
              <c:numCache>
                <c:formatCode>General</c:formatCode>
                <c:ptCount val="19"/>
                <c:pt idx="0">
                  <c:v>3.0</c:v>
                </c:pt>
                <c:pt idx="1">
                  <c:v>3.8</c:v>
                </c:pt>
                <c:pt idx="2">
                  <c:v>2.7</c:v>
                </c:pt>
                <c:pt idx="3">
                  <c:v>2.5</c:v>
                </c:pt>
                <c:pt idx="4">
                  <c:v>2.1</c:v>
                </c:pt>
                <c:pt idx="5">
                  <c:v>1.6</c:v>
                </c:pt>
                <c:pt idx="6">
                  <c:v>3.4</c:v>
                </c:pt>
                <c:pt idx="7">
                  <c:v>4.2</c:v>
                </c:pt>
                <c:pt idx="8">
                  <c:v>4.8</c:v>
                </c:pt>
                <c:pt idx="9">
                  <c:v>5.3</c:v>
                </c:pt>
                <c:pt idx="10">
                  <c:v>4.8</c:v>
                </c:pt>
                <c:pt idx="11">
                  <c:v>5.3</c:v>
                </c:pt>
                <c:pt idx="12">
                  <c:v>4.3</c:v>
                </c:pt>
                <c:pt idx="13">
                  <c:v>4.5</c:v>
                </c:pt>
                <c:pt idx="14">
                  <c:v>4.4</c:v>
                </c:pt>
                <c:pt idx="15">
                  <c:v>5.1</c:v>
                </c:pt>
                <c:pt idx="16">
                  <c:v>6.2</c:v>
                </c:pt>
                <c:pt idx="17">
                  <c:v>4.2</c:v>
                </c:pt>
                <c:pt idx="18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548056"/>
        <c:axId val="549530568"/>
      </c:lineChart>
      <c:catAx>
        <c:axId val="549548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49530568"/>
        <c:crosses val="autoZero"/>
        <c:auto val="1"/>
        <c:lblAlgn val="ctr"/>
        <c:lblOffset val="100"/>
        <c:noMultiLvlLbl val="0"/>
      </c:catAx>
      <c:valAx>
        <c:axId val="549530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49548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736600</xdr:colOff>
      <xdr:row>48</xdr:row>
      <xdr:rowOff>88900</xdr:rowOff>
    </xdr:from>
    <xdr:to>
      <xdr:col>17</xdr:col>
      <xdr:colOff>0</xdr:colOff>
      <xdr:row>89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330200</xdr:colOff>
      <xdr:row>38</xdr:row>
      <xdr:rowOff>95250</xdr:rowOff>
    </xdr:from>
    <xdr:to>
      <xdr:col>22</xdr:col>
      <xdr:colOff>50800</xdr:colOff>
      <xdr:row>80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114300</xdr:colOff>
      <xdr:row>0</xdr:row>
      <xdr:rowOff>95250</xdr:rowOff>
    </xdr:from>
    <xdr:to>
      <xdr:col>26</xdr:col>
      <xdr:colOff>279400</xdr:colOff>
      <xdr:row>41</xdr:row>
      <xdr:rowOff>165100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utsira-55S-June2008" connectionId="3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utsira-90S-June2008" connectionId="4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utsira-55S-June2008-D01-900m" connectionId="2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2" sqref="F2:F20"/>
    </sheetView>
  </sheetViews>
  <sheetFormatPr baseColWidth="10" defaultRowHeight="15" x14ac:dyDescent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>
        <v>47300</v>
      </c>
      <c r="B2">
        <v>2008</v>
      </c>
      <c r="C2">
        <v>6</v>
      </c>
      <c r="D2">
        <v>1</v>
      </c>
      <c r="E2">
        <v>6</v>
      </c>
      <c r="F2">
        <v>16.3</v>
      </c>
      <c r="G2">
        <v>1012.3</v>
      </c>
      <c r="H2">
        <v>142</v>
      </c>
      <c r="I2">
        <v>3</v>
      </c>
    </row>
    <row r="3" spans="1:9">
      <c r="A3">
        <v>47300</v>
      </c>
      <c r="B3">
        <v>2008</v>
      </c>
      <c r="C3">
        <v>6</v>
      </c>
      <c r="D3">
        <v>1</v>
      </c>
      <c r="E3">
        <v>7</v>
      </c>
      <c r="F3">
        <v>17</v>
      </c>
      <c r="G3">
        <v>1012.6</v>
      </c>
      <c r="H3">
        <v>137</v>
      </c>
      <c r="I3">
        <v>3.8</v>
      </c>
    </row>
    <row r="4" spans="1:9">
      <c r="A4">
        <v>47300</v>
      </c>
      <c r="B4">
        <v>2008</v>
      </c>
      <c r="C4">
        <v>6</v>
      </c>
      <c r="D4">
        <v>1</v>
      </c>
      <c r="E4">
        <v>8</v>
      </c>
      <c r="F4">
        <v>18.7</v>
      </c>
      <c r="G4">
        <v>1013.1</v>
      </c>
      <c r="H4">
        <v>154</v>
      </c>
      <c r="I4">
        <v>2.7</v>
      </c>
    </row>
    <row r="5" spans="1:9">
      <c r="A5">
        <v>47300</v>
      </c>
      <c r="B5">
        <v>2008</v>
      </c>
      <c r="C5">
        <v>6</v>
      </c>
      <c r="D5">
        <v>1</v>
      </c>
      <c r="E5">
        <v>9</v>
      </c>
      <c r="F5">
        <v>18.600000000000001</v>
      </c>
      <c r="G5">
        <v>1013.3</v>
      </c>
      <c r="H5">
        <v>318</v>
      </c>
      <c r="I5">
        <v>2.5</v>
      </c>
    </row>
    <row r="6" spans="1:9">
      <c r="A6">
        <v>47300</v>
      </c>
      <c r="B6">
        <v>2008</v>
      </c>
      <c r="C6">
        <v>6</v>
      </c>
      <c r="D6">
        <v>1</v>
      </c>
      <c r="E6">
        <v>10</v>
      </c>
      <c r="F6">
        <v>18.5</v>
      </c>
      <c r="G6">
        <v>1013.5</v>
      </c>
      <c r="H6">
        <v>303</v>
      </c>
      <c r="I6">
        <v>2.1</v>
      </c>
    </row>
    <row r="7" spans="1:9">
      <c r="A7">
        <v>47300</v>
      </c>
      <c r="B7">
        <v>2008</v>
      </c>
      <c r="C7">
        <v>6</v>
      </c>
      <c r="D7">
        <v>1</v>
      </c>
      <c r="E7">
        <v>11</v>
      </c>
      <c r="F7">
        <v>19</v>
      </c>
      <c r="G7">
        <v>1013.5</v>
      </c>
      <c r="H7">
        <v>12</v>
      </c>
      <c r="I7">
        <v>1.6</v>
      </c>
    </row>
    <row r="8" spans="1:9">
      <c r="A8">
        <v>47300</v>
      </c>
      <c r="B8">
        <v>2008</v>
      </c>
      <c r="C8">
        <v>6</v>
      </c>
      <c r="D8">
        <v>1</v>
      </c>
      <c r="E8">
        <v>12</v>
      </c>
      <c r="F8">
        <v>18.899999999999999</v>
      </c>
      <c r="G8">
        <v>1013.2</v>
      </c>
      <c r="H8">
        <v>4</v>
      </c>
      <c r="I8">
        <v>3.4</v>
      </c>
    </row>
    <row r="9" spans="1:9">
      <c r="A9">
        <v>47300</v>
      </c>
      <c r="B9">
        <v>2008</v>
      </c>
      <c r="C9">
        <v>6</v>
      </c>
      <c r="D9">
        <v>1</v>
      </c>
      <c r="E9">
        <v>13</v>
      </c>
      <c r="F9">
        <v>18.5</v>
      </c>
      <c r="G9">
        <v>1012.9</v>
      </c>
      <c r="H9">
        <v>33</v>
      </c>
      <c r="I9">
        <v>4.2</v>
      </c>
    </row>
    <row r="10" spans="1:9">
      <c r="A10">
        <v>47300</v>
      </c>
      <c r="B10">
        <v>2008</v>
      </c>
      <c r="C10">
        <v>6</v>
      </c>
      <c r="D10">
        <v>1</v>
      </c>
      <c r="E10">
        <v>14</v>
      </c>
      <c r="F10">
        <v>18.2</v>
      </c>
      <c r="G10">
        <v>1012.7</v>
      </c>
      <c r="H10">
        <v>31</v>
      </c>
      <c r="I10">
        <v>4.8</v>
      </c>
    </row>
    <row r="11" spans="1:9">
      <c r="A11">
        <v>47300</v>
      </c>
      <c r="B11">
        <v>2008</v>
      </c>
      <c r="C11">
        <v>6</v>
      </c>
      <c r="D11">
        <v>1</v>
      </c>
      <c r="E11">
        <v>15</v>
      </c>
      <c r="F11">
        <v>18</v>
      </c>
      <c r="G11">
        <v>1012.6</v>
      </c>
      <c r="H11">
        <v>34</v>
      </c>
      <c r="I11">
        <v>5.3</v>
      </c>
    </row>
    <row r="12" spans="1:9">
      <c r="A12">
        <v>47300</v>
      </c>
      <c r="B12">
        <v>2008</v>
      </c>
      <c r="C12">
        <v>6</v>
      </c>
      <c r="D12">
        <v>1</v>
      </c>
      <c r="E12">
        <v>16</v>
      </c>
      <c r="F12">
        <v>18</v>
      </c>
      <c r="G12">
        <v>1012.5</v>
      </c>
      <c r="H12">
        <v>27</v>
      </c>
      <c r="I12">
        <v>4.8</v>
      </c>
    </row>
    <row r="13" spans="1:9">
      <c r="A13">
        <v>47300</v>
      </c>
      <c r="B13">
        <v>2008</v>
      </c>
      <c r="C13">
        <v>6</v>
      </c>
      <c r="D13">
        <v>1</v>
      </c>
      <c r="E13">
        <v>17</v>
      </c>
      <c r="F13">
        <v>17.3</v>
      </c>
      <c r="G13">
        <v>1012.1</v>
      </c>
      <c r="H13">
        <v>28</v>
      </c>
      <c r="I13">
        <v>5.3</v>
      </c>
    </row>
    <row r="14" spans="1:9">
      <c r="A14">
        <v>47300</v>
      </c>
      <c r="B14">
        <v>2008</v>
      </c>
      <c r="C14">
        <v>6</v>
      </c>
      <c r="D14">
        <v>1</v>
      </c>
      <c r="E14">
        <v>18</v>
      </c>
      <c r="F14">
        <v>16.3</v>
      </c>
      <c r="G14">
        <v>1011.9</v>
      </c>
      <c r="H14">
        <v>46</v>
      </c>
      <c r="I14">
        <v>4.3</v>
      </c>
    </row>
    <row r="15" spans="1:9">
      <c r="A15">
        <v>47300</v>
      </c>
      <c r="B15">
        <v>2008</v>
      </c>
      <c r="C15">
        <v>6</v>
      </c>
      <c r="D15">
        <v>1</v>
      </c>
      <c r="E15">
        <v>19</v>
      </c>
      <c r="F15">
        <v>15.6</v>
      </c>
      <c r="G15">
        <v>1011.7</v>
      </c>
      <c r="H15">
        <v>34</v>
      </c>
      <c r="I15">
        <v>4.5</v>
      </c>
    </row>
    <row r="16" spans="1:9">
      <c r="A16">
        <v>47300</v>
      </c>
      <c r="B16">
        <v>2008</v>
      </c>
      <c r="C16">
        <v>6</v>
      </c>
      <c r="D16">
        <v>1</v>
      </c>
      <c r="E16">
        <v>20</v>
      </c>
      <c r="F16">
        <v>15.2</v>
      </c>
      <c r="G16">
        <v>1011.6</v>
      </c>
      <c r="H16">
        <v>38</v>
      </c>
      <c r="I16">
        <v>4.4000000000000004</v>
      </c>
    </row>
    <row r="17" spans="1:9">
      <c r="A17">
        <v>47300</v>
      </c>
      <c r="B17">
        <v>2008</v>
      </c>
      <c r="C17">
        <v>6</v>
      </c>
      <c r="D17">
        <v>1</v>
      </c>
      <c r="E17">
        <v>21</v>
      </c>
      <c r="F17">
        <v>14.7</v>
      </c>
      <c r="G17">
        <v>1011.2</v>
      </c>
      <c r="H17">
        <v>40</v>
      </c>
      <c r="I17">
        <v>5.0999999999999996</v>
      </c>
    </row>
    <row r="18" spans="1:9">
      <c r="A18">
        <v>47300</v>
      </c>
      <c r="B18">
        <v>2008</v>
      </c>
      <c r="C18">
        <v>6</v>
      </c>
      <c r="D18">
        <v>1</v>
      </c>
      <c r="E18">
        <v>22</v>
      </c>
      <c r="F18">
        <v>14.6</v>
      </c>
      <c r="G18">
        <v>1010.9</v>
      </c>
      <c r="H18">
        <v>49</v>
      </c>
      <c r="I18">
        <v>6.2</v>
      </c>
    </row>
    <row r="19" spans="1:9">
      <c r="A19">
        <v>47300</v>
      </c>
      <c r="B19">
        <v>2008</v>
      </c>
      <c r="C19">
        <v>6</v>
      </c>
      <c r="D19">
        <v>1</v>
      </c>
      <c r="E19">
        <v>23</v>
      </c>
      <c r="F19">
        <v>15.6</v>
      </c>
      <c r="G19">
        <v>1010.7</v>
      </c>
      <c r="H19">
        <v>68</v>
      </c>
      <c r="I19">
        <v>4.2</v>
      </c>
    </row>
    <row r="20" spans="1:9">
      <c r="A20">
        <v>47300</v>
      </c>
      <c r="B20">
        <v>2008</v>
      </c>
      <c r="C20">
        <v>6</v>
      </c>
      <c r="D20">
        <v>2</v>
      </c>
      <c r="E20">
        <v>0</v>
      </c>
      <c r="F20">
        <v>15.6</v>
      </c>
      <c r="G20">
        <v>1010.5</v>
      </c>
      <c r="H20">
        <v>91</v>
      </c>
      <c r="I20">
        <v>6.1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M1" workbookViewId="0">
      <selection activeCell="Z1" activeCellId="9" sqref="A1:A1048576 B1:B1048576 D1:D1048576 F1:F1048576 H1:H1048576 R1:R1048576 T1:T1048576 V1:V1048576 X1:X1048576 Z1:Z1048576"/>
    </sheetView>
  </sheetViews>
  <sheetFormatPr baseColWidth="10" defaultRowHeight="15" x14ac:dyDescent="0"/>
  <cols>
    <col min="1" max="1" width="18.6640625" bestFit="1" customWidth="1"/>
    <col min="2" max="2" width="14.83203125" bestFit="1" customWidth="1"/>
    <col min="3" max="3" width="13" bestFit="1" customWidth="1"/>
    <col min="4" max="4" width="13.83203125" bestFit="1" customWidth="1"/>
    <col min="5" max="5" width="12" bestFit="1" customWidth="1"/>
    <col min="6" max="6" width="13.83203125" bestFit="1" customWidth="1"/>
    <col min="7" max="7" width="12" bestFit="1" customWidth="1"/>
    <col min="8" max="8" width="13.5" bestFit="1" customWidth="1"/>
    <col min="9" max="9" width="11" bestFit="1" customWidth="1"/>
    <col min="10" max="10" width="14.33203125" bestFit="1" customWidth="1"/>
    <col min="11" max="11" width="13" bestFit="1" customWidth="1"/>
    <col min="12" max="12" width="13.83203125" bestFit="1" customWidth="1"/>
    <col min="13" max="13" width="12" bestFit="1" customWidth="1"/>
    <col min="14" max="14" width="13.83203125" bestFit="1" customWidth="1"/>
    <col min="15" max="15" width="12" bestFit="1" customWidth="1"/>
    <col min="16" max="16" width="13.5" bestFit="1" customWidth="1"/>
    <col min="18" max="18" width="13.83203125" bestFit="1" customWidth="1"/>
    <col min="19" max="19" width="12" bestFit="1" customWidth="1"/>
    <col min="20" max="20" width="17.5" bestFit="1" customWidth="1"/>
    <col min="21" max="21" width="15.6640625" bestFit="1" customWidth="1"/>
    <col min="22" max="22" width="17.5" bestFit="1" customWidth="1"/>
    <col min="23" max="23" width="15.6640625" bestFit="1" customWidth="1"/>
    <col min="24" max="24" width="16.5" bestFit="1" customWidth="1"/>
    <col min="25" max="25" width="14.6640625" bestFit="1" customWidth="1"/>
  </cols>
  <sheetData>
    <row r="1" spans="1:27">
      <c r="A1" t="s">
        <v>9</v>
      </c>
      <c r="B1" t="s">
        <v>39</v>
      </c>
      <c r="C1" t="s">
        <v>37</v>
      </c>
      <c r="D1" t="s">
        <v>40</v>
      </c>
      <c r="E1" t="s">
        <v>41</v>
      </c>
      <c r="F1" t="s">
        <v>42</v>
      </c>
      <c r="G1" t="s">
        <v>43</v>
      </c>
      <c r="H1" t="s">
        <v>53</v>
      </c>
      <c r="I1" t="s">
        <v>44</v>
      </c>
      <c r="J1" t="s">
        <v>45</v>
      </c>
      <c r="K1" t="s">
        <v>46</v>
      </c>
      <c r="L1" t="s">
        <v>47</v>
      </c>
      <c r="M1" t="s">
        <v>48</v>
      </c>
      <c r="N1" t="s">
        <v>49</v>
      </c>
      <c r="O1" t="s">
        <v>50</v>
      </c>
      <c r="P1" t="s">
        <v>51</v>
      </c>
      <c r="Q1" t="s">
        <v>52</v>
      </c>
      <c r="R1" t="s">
        <v>57</v>
      </c>
      <c r="S1" t="s">
        <v>58</v>
      </c>
      <c r="T1" t="s">
        <v>60</v>
      </c>
      <c r="U1" t="s">
        <v>59</v>
      </c>
      <c r="V1" t="s">
        <v>62</v>
      </c>
      <c r="W1" t="s">
        <v>61</v>
      </c>
      <c r="X1" s="2" t="s">
        <v>63</v>
      </c>
      <c r="Y1" s="2" t="s">
        <v>64</v>
      </c>
      <c r="Z1" t="s">
        <v>8</v>
      </c>
      <c r="AA1" t="s">
        <v>5</v>
      </c>
    </row>
    <row r="2" spans="1:27">
      <c r="A2" t="s">
        <v>18</v>
      </c>
      <c r="B2">
        <v>4.4098995828415397</v>
      </c>
      <c r="C2">
        <v>17.000604200000001</v>
      </c>
      <c r="D2">
        <v>4.4625313503227941</v>
      </c>
      <c r="E2">
        <v>15.357904100000042</v>
      </c>
      <c r="F2">
        <v>4.4536146991499335</v>
      </c>
      <c r="G2">
        <v>15.354821800000025</v>
      </c>
      <c r="H2">
        <v>4.451354743320012</v>
      </c>
      <c r="I2">
        <v>15.354760700000043</v>
      </c>
      <c r="J2">
        <v>4.3505808381488285</v>
      </c>
      <c r="K2">
        <v>16.881982400000027</v>
      </c>
      <c r="L2">
        <v>4.4625313503227941</v>
      </c>
      <c r="M2">
        <v>15.357904100000042</v>
      </c>
      <c r="N2">
        <v>4.4536146991499335</v>
      </c>
      <c r="O2">
        <v>15.354821800000025</v>
      </c>
      <c r="P2">
        <v>4.451354743320012</v>
      </c>
      <c r="Q2">
        <v>15.354760700000043</v>
      </c>
      <c r="R2">
        <v>4.1718012489127601</v>
      </c>
      <c r="S2">
        <v>16.2975098</v>
      </c>
      <c r="T2">
        <v>4.4625313503227941</v>
      </c>
      <c r="U2">
        <v>15.357904100000042</v>
      </c>
      <c r="V2">
        <v>4.4536146991499335</v>
      </c>
      <c r="W2">
        <v>15.354821800000025</v>
      </c>
      <c r="X2">
        <v>4.451354743320012</v>
      </c>
      <c r="Y2">
        <v>15.354760700000043</v>
      </c>
      <c r="Z2">
        <v>3</v>
      </c>
      <c r="AA2">
        <v>16.3</v>
      </c>
    </row>
    <row r="3" spans="1:27">
      <c r="A3" t="s">
        <v>19</v>
      </c>
      <c r="B3">
        <v>4.37124145141577</v>
      </c>
      <c r="C3">
        <v>18.7984863</v>
      </c>
      <c r="D3">
        <v>5.0493431957410824</v>
      </c>
      <c r="E3">
        <v>17.227075200000002</v>
      </c>
      <c r="F3">
        <v>5.2359428903309677</v>
      </c>
      <c r="G3">
        <v>17.027429200000029</v>
      </c>
      <c r="H3">
        <v>5.1874857214352446</v>
      </c>
      <c r="I3">
        <v>16.758050500000024</v>
      </c>
      <c r="J3">
        <v>4.472387402290158</v>
      </c>
      <c r="K3">
        <v>18.479394500000012</v>
      </c>
      <c r="L3">
        <v>4.2416457226085091</v>
      </c>
      <c r="M3">
        <v>17.446588100000042</v>
      </c>
      <c r="N3">
        <v>4.6588777318921295</v>
      </c>
      <c r="O3">
        <v>17.214746100000013</v>
      </c>
      <c r="P3">
        <v>4.6942679125370237</v>
      </c>
      <c r="Q3">
        <v>16.940332000000012</v>
      </c>
      <c r="R3">
        <v>2.354385385813619</v>
      </c>
      <c r="S3">
        <v>14.147027600000001</v>
      </c>
      <c r="T3">
        <v>3.5003959182441786</v>
      </c>
      <c r="U3">
        <v>17.192926</v>
      </c>
      <c r="V3">
        <v>3.5137399079951726</v>
      </c>
      <c r="W3">
        <v>16.808252000000039</v>
      </c>
      <c r="X3">
        <v>3.2159606568031696</v>
      </c>
      <c r="Y3">
        <v>16.462518299999999</v>
      </c>
      <c r="Z3">
        <v>3.8</v>
      </c>
      <c r="AA3">
        <v>17</v>
      </c>
    </row>
    <row r="4" spans="1:27">
      <c r="A4" t="s">
        <v>20</v>
      </c>
      <c r="B4">
        <v>4.9891433546690003</v>
      </c>
      <c r="C4">
        <v>19.1630188</v>
      </c>
      <c r="D4">
        <v>3.1402672969037799</v>
      </c>
      <c r="E4">
        <v>18.233544900000027</v>
      </c>
      <c r="F4">
        <v>3.5330834079661266</v>
      </c>
      <c r="G4">
        <v>17.610528600000009</v>
      </c>
      <c r="H4">
        <v>3.4643892427719565</v>
      </c>
      <c r="I4">
        <v>17.469293200000038</v>
      </c>
      <c r="J4">
        <v>6.0979031073308034</v>
      </c>
      <c r="K4">
        <v>18.488610800000004</v>
      </c>
      <c r="L4">
        <v>4.8129576904201388</v>
      </c>
      <c r="M4">
        <v>17.907800300000019</v>
      </c>
      <c r="N4">
        <v>5.4585234648866097</v>
      </c>
      <c r="O4">
        <v>17.649346900000012</v>
      </c>
      <c r="P4">
        <v>5.2176001757359165</v>
      </c>
      <c r="Q4">
        <v>17.518823200000043</v>
      </c>
      <c r="R4">
        <v>3.0145067226517988</v>
      </c>
      <c r="S4">
        <v>16.067590300000006</v>
      </c>
      <c r="T4">
        <v>3.4985864422300383</v>
      </c>
      <c r="U4">
        <v>18.065637200000026</v>
      </c>
      <c r="V4">
        <v>3.4305209249996858</v>
      </c>
      <c r="W4">
        <v>17.511407500000018</v>
      </c>
      <c r="X4">
        <v>3.4764918769754876</v>
      </c>
      <c r="Y4">
        <v>17.214746100000013</v>
      </c>
      <c r="Z4">
        <v>2.7</v>
      </c>
      <c r="AA4">
        <v>18.7</v>
      </c>
    </row>
    <row r="5" spans="1:27">
      <c r="A5" t="s">
        <v>21</v>
      </c>
      <c r="B5">
        <v>6.31836684777066</v>
      </c>
      <c r="C5">
        <v>18.080377200000001</v>
      </c>
      <c r="D5">
        <v>4.1761135180514835</v>
      </c>
      <c r="E5">
        <v>16.77535400000005</v>
      </c>
      <c r="F5">
        <v>7.0354828564558112</v>
      </c>
      <c r="G5">
        <v>17.0358521</v>
      </c>
      <c r="H5">
        <v>5.9149253140580109</v>
      </c>
      <c r="I5">
        <v>16.573663300000021</v>
      </c>
      <c r="J5">
        <v>7.8547110676385214</v>
      </c>
      <c r="K5">
        <v>19.088861100000031</v>
      </c>
      <c r="L5">
        <v>4.1985436316400406</v>
      </c>
      <c r="M5">
        <v>17.483728000000042</v>
      </c>
      <c r="N5">
        <v>4.6746043624015812</v>
      </c>
      <c r="O5">
        <v>17.406610100000023</v>
      </c>
      <c r="P5">
        <v>8.8797471622983508</v>
      </c>
      <c r="Q5">
        <v>17.678094500000043</v>
      </c>
      <c r="R5">
        <v>4.2255745456410834</v>
      </c>
      <c r="S5">
        <v>16.26946410000005</v>
      </c>
      <c r="T5">
        <v>5.7215218601130031</v>
      </c>
      <c r="U5">
        <v>17.138085900000021</v>
      </c>
      <c r="V5">
        <v>7.9429733402170273</v>
      </c>
      <c r="W5">
        <v>17.783380100000045</v>
      </c>
      <c r="X5">
        <v>7.3052180902884771</v>
      </c>
      <c r="Y5">
        <v>17.125756800000033</v>
      </c>
      <c r="Z5">
        <v>2.5</v>
      </c>
      <c r="AA5">
        <v>18.600000000000001</v>
      </c>
    </row>
    <row r="6" spans="1:27">
      <c r="A6" t="s">
        <v>22</v>
      </c>
      <c r="B6">
        <v>6.6430427218272303</v>
      </c>
      <c r="C6">
        <v>17.927575699999998</v>
      </c>
      <c r="D6">
        <v>3.7766154229529203</v>
      </c>
      <c r="E6">
        <v>15.599939000000006</v>
      </c>
      <c r="F6">
        <v>7.9603463704547117</v>
      </c>
      <c r="G6">
        <v>17.035424800000044</v>
      </c>
      <c r="H6">
        <v>7.5123719498156367</v>
      </c>
      <c r="I6">
        <v>16.557244900000001</v>
      </c>
      <c r="J6">
        <v>6.3031198845575851</v>
      </c>
      <c r="K6">
        <v>16.212701400000014</v>
      </c>
      <c r="L6">
        <v>5.3288427137264538</v>
      </c>
      <c r="M6">
        <v>18.292230200000006</v>
      </c>
      <c r="N6">
        <v>4.2220254727598663</v>
      </c>
      <c r="O6">
        <v>17.613641400000006</v>
      </c>
      <c r="P6">
        <v>6.3338932271661426</v>
      </c>
      <c r="Q6">
        <v>17.817224100000033</v>
      </c>
      <c r="R6">
        <v>3.997925501151224</v>
      </c>
      <c r="S6">
        <v>17.096948200000043</v>
      </c>
      <c r="T6">
        <v>4.1767525357058428</v>
      </c>
      <c r="U6">
        <v>16.728814700000044</v>
      </c>
      <c r="V6">
        <v>7.4171238309760659</v>
      </c>
      <c r="W6">
        <v>17.505151400000045</v>
      </c>
      <c r="X6">
        <v>7.3550597825397945</v>
      </c>
      <c r="Y6">
        <v>16.92379150000005</v>
      </c>
      <c r="Z6">
        <v>2.1</v>
      </c>
      <c r="AA6">
        <v>18.5</v>
      </c>
    </row>
    <row r="7" spans="1:27">
      <c r="A7" t="s">
        <v>23</v>
      </c>
      <c r="B7">
        <v>6.8182319220256904</v>
      </c>
      <c r="C7">
        <v>18.3542725</v>
      </c>
      <c r="D7">
        <v>4.2029868789378417</v>
      </c>
      <c r="E7">
        <v>16.020013400000039</v>
      </c>
      <c r="F7">
        <v>6.4134043505872969</v>
      </c>
      <c r="G7">
        <v>16.292199700000026</v>
      </c>
      <c r="H7">
        <v>7.0103385766227309</v>
      </c>
      <c r="I7">
        <v>16.073541300000045</v>
      </c>
      <c r="J7">
        <v>6.15869779355533</v>
      </c>
      <c r="K7">
        <v>17.254174800000044</v>
      </c>
      <c r="L7">
        <v>3.5192051245303264</v>
      </c>
      <c r="M7">
        <v>15.329156500000011</v>
      </c>
      <c r="N7">
        <v>4.2704727576140913</v>
      </c>
      <c r="O7">
        <v>14.939569100000028</v>
      </c>
      <c r="P7">
        <v>5.3234230001294485</v>
      </c>
      <c r="Q7">
        <v>16.397119099999998</v>
      </c>
      <c r="R7">
        <v>3.9701913352389044</v>
      </c>
      <c r="S7">
        <v>18.156335400000046</v>
      </c>
      <c r="T7">
        <v>4.3441274783863086</v>
      </c>
      <c r="U7">
        <v>17.376245100000006</v>
      </c>
      <c r="V7">
        <v>6.8199088897193816</v>
      </c>
      <c r="W7">
        <v>17.206445300000041</v>
      </c>
      <c r="X7">
        <v>7.9235061295329814</v>
      </c>
      <c r="Y7">
        <v>16.73388060000002</v>
      </c>
      <c r="Z7">
        <v>1.6</v>
      </c>
      <c r="AA7">
        <v>19</v>
      </c>
    </row>
    <row r="8" spans="1:27">
      <c r="A8" t="s">
        <v>24</v>
      </c>
      <c r="B8">
        <v>6.2303652561878904</v>
      </c>
      <c r="C8">
        <v>18.712976099999999</v>
      </c>
      <c r="D8">
        <v>4.2710329945842265</v>
      </c>
      <c r="E8">
        <v>17.011926300000027</v>
      </c>
      <c r="F8">
        <v>6.6430934448563468</v>
      </c>
      <c r="G8">
        <v>16.86870730000004</v>
      </c>
      <c r="H8">
        <v>6.5832307428096808</v>
      </c>
      <c r="I8">
        <v>16.343988000000024</v>
      </c>
      <c r="J8">
        <v>5.6288443833705841</v>
      </c>
      <c r="K8">
        <v>16.647302200000013</v>
      </c>
      <c r="L8">
        <v>3.5129701966141131</v>
      </c>
      <c r="M8">
        <v>15.930963100000042</v>
      </c>
      <c r="N8">
        <v>4.0881996348918292</v>
      </c>
      <c r="O8">
        <v>15.475000000000023</v>
      </c>
      <c r="P8">
        <v>4.3898259363447911</v>
      </c>
      <c r="Q8">
        <v>15.345239300000003</v>
      </c>
      <c r="R8">
        <v>2.4044108804571178</v>
      </c>
      <c r="S8">
        <v>19.472406000000035</v>
      </c>
      <c r="T8">
        <v>3.3191091540008495</v>
      </c>
      <c r="U8">
        <v>18.292840600000034</v>
      </c>
      <c r="V8">
        <v>5.1548753644995333</v>
      </c>
      <c r="W8">
        <v>17.52687990000004</v>
      </c>
      <c r="X8">
        <v>4.6896565722215318</v>
      </c>
      <c r="Y8">
        <v>17.387719700000048</v>
      </c>
      <c r="Z8">
        <v>3.4</v>
      </c>
      <c r="AA8">
        <v>18.899999999999999</v>
      </c>
    </row>
    <row r="9" spans="1:27">
      <c r="A9" t="s">
        <v>25</v>
      </c>
      <c r="B9">
        <v>3.9139069381680902</v>
      </c>
      <c r="C9">
        <v>19.751519800000001</v>
      </c>
      <c r="D9">
        <v>3.3931184366587748</v>
      </c>
      <c r="E9">
        <v>16.734887700000002</v>
      </c>
      <c r="F9">
        <v>5.0924720972724913</v>
      </c>
      <c r="G9">
        <v>16.995996100000013</v>
      </c>
      <c r="H9">
        <v>4.7619741463364162</v>
      </c>
      <c r="I9">
        <v>16.46633300000002</v>
      </c>
      <c r="J9">
        <v>3.4684277053522581</v>
      </c>
      <c r="K9">
        <v>19.654382300000009</v>
      </c>
      <c r="L9">
        <v>4.3892525162226441</v>
      </c>
      <c r="M9">
        <v>18.084863299999995</v>
      </c>
      <c r="N9">
        <v>3.6998424096785385</v>
      </c>
      <c r="O9">
        <v>17.374414100000024</v>
      </c>
      <c r="P9">
        <v>3.7732984595007832</v>
      </c>
      <c r="Q9">
        <v>17.041589400000021</v>
      </c>
      <c r="R9">
        <v>2.8305804073515342</v>
      </c>
      <c r="S9">
        <v>20.434503199999995</v>
      </c>
      <c r="T9">
        <v>3.2496849376189001</v>
      </c>
      <c r="U9">
        <v>18.905877700000019</v>
      </c>
      <c r="V9">
        <v>3.6621515080443987</v>
      </c>
      <c r="W9">
        <v>18.435693400000048</v>
      </c>
      <c r="X9">
        <v>3.4255816791945235</v>
      </c>
      <c r="Y9">
        <v>17.8238159</v>
      </c>
      <c r="Z9">
        <v>4.2</v>
      </c>
      <c r="AA9">
        <v>18.5</v>
      </c>
    </row>
    <row r="10" spans="1:27">
      <c r="A10" t="s">
        <v>26</v>
      </c>
      <c r="B10">
        <v>4.3510174243231399</v>
      </c>
      <c r="C10">
        <v>20.787194800000002</v>
      </c>
      <c r="D10">
        <v>3.4412612637416133</v>
      </c>
      <c r="E10">
        <v>17.326623500000039</v>
      </c>
      <c r="F10">
        <v>3.7221572128076725</v>
      </c>
      <c r="G10">
        <v>16.731652800000006</v>
      </c>
      <c r="H10">
        <v>4.021108447898631</v>
      </c>
      <c r="I10">
        <v>16.056146200000001</v>
      </c>
      <c r="J10">
        <v>4.4048733578585617</v>
      </c>
      <c r="K10">
        <v>20.450158700000031</v>
      </c>
      <c r="L10">
        <v>2.0042152316580375</v>
      </c>
      <c r="M10">
        <v>20.289636200000018</v>
      </c>
      <c r="N10">
        <v>3.5571748064545603</v>
      </c>
      <c r="O10">
        <v>17.534509300000025</v>
      </c>
      <c r="P10">
        <v>3.5040065119994224</v>
      </c>
      <c r="Q10">
        <v>17.87294920000005</v>
      </c>
      <c r="R10">
        <v>4.3723920663634717</v>
      </c>
      <c r="S10">
        <v>20.470056200000045</v>
      </c>
      <c r="T10">
        <v>3.6416703136220998</v>
      </c>
      <c r="U10">
        <v>18.978387499999997</v>
      </c>
      <c r="V10">
        <v>4.7026533819929792</v>
      </c>
      <c r="W10">
        <v>18.766320800000017</v>
      </c>
      <c r="X10">
        <v>3.6409389789616622</v>
      </c>
      <c r="Y10">
        <v>18.222345000000018</v>
      </c>
      <c r="Z10">
        <v>4.8</v>
      </c>
      <c r="AA10">
        <v>18.2</v>
      </c>
    </row>
    <row r="11" spans="1:27">
      <c r="A11" t="s">
        <v>27</v>
      </c>
      <c r="B11">
        <v>5.4896133095331896</v>
      </c>
      <c r="C11">
        <v>19.386834700000001</v>
      </c>
      <c r="D11">
        <v>5.0121029511204123</v>
      </c>
      <c r="E11">
        <v>17.442163100000016</v>
      </c>
      <c r="F11">
        <v>4.3484019273967496</v>
      </c>
      <c r="G11">
        <v>17.086084000000028</v>
      </c>
      <c r="H11">
        <v>3.8927181313659358</v>
      </c>
      <c r="I11">
        <v>16.065148899999997</v>
      </c>
      <c r="J11">
        <v>5.6637505109257749</v>
      </c>
      <c r="K11">
        <v>18.7077271</v>
      </c>
      <c r="L11">
        <v>4.7473939953634643</v>
      </c>
      <c r="M11">
        <v>17.696099900000036</v>
      </c>
      <c r="N11">
        <v>4.5052609651919457</v>
      </c>
      <c r="O11">
        <v>16.702508500000022</v>
      </c>
      <c r="P11">
        <v>4.1858770111246244</v>
      </c>
      <c r="Q11">
        <v>16.281427000000008</v>
      </c>
      <c r="R11">
        <v>6.8065985434900735</v>
      </c>
      <c r="S11">
        <v>18.178369099999998</v>
      </c>
      <c r="T11">
        <v>6.9025638619466685</v>
      </c>
      <c r="U11">
        <v>17.125909400000012</v>
      </c>
      <c r="V11">
        <v>5.3817380787995361</v>
      </c>
      <c r="W11">
        <v>17.251702899999998</v>
      </c>
      <c r="X11">
        <v>5.5247076797567001</v>
      </c>
      <c r="Y11">
        <v>15.921441700000003</v>
      </c>
      <c r="Z11">
        <v>5.3</v>
      </c>
      <c r="AA11">
        <v>18</v>
      </c>
    </row>
    <row r="12" spans="1:27">
      <c r="A12" t="s">
        <v>28</v>
      </c>
      <c r="B12">
        <v>6.7574550682738002</v>
      </c>
      <c r="C12">
        <v>18.182214399999999</v>
      </c>
      <c r="D12">
        <v>6.8616563782615945</v>
      </c>
      <c r="E12">
        <v>16.83593140000005</v>
      </c>
      <c r="F12">
        <v>4.0249886024869017</v>
      </c>
      <c r="G12">
        <v>16.715875200000028</v>
      </c>
      <c r="H12">
        <v>5.4994269227110921</v>
      </c>
      <c r="I12">
        <v>16.053674300000011</v>
      </c>
      <c r="J12">
        <v>6.4210239998272156</v>
      </c>
      <c r="K12">
        <v>17.758203100000003</v>
      </c>
      <c r="L12">
        <v>5.4681520508733135</v>
      </c>
      <c r="M12">
        <v>16.60656130000001</v>
      </c>
      <c r="N12">
        <v>5.0515036272750926</v>
      </c>
      <c r="O12">
        <v>15.663079800000048</v>
      </c>
      <c r="P12">
        <v>4.8168990399946727</v>
      </c>
      <c r="Q12">
        <v>15.380944800000009</v>
      </c>
      <c r="R12">
        <v>8.7389351094322922</v>
      </c>
      <c r="S12">
        <v>18.315484600000048</v>
      </c>
      <c r="T12">
        <v>8.5953620506458641</v>
      </c>
      <c r="U12">
        <v>17.146081500000037</v>
      </c>
      <c r="V12">
        <v>8.2857358151065963</v>
      </c>
      <c r="W12">
        <v>17.30379640000001</v>
      </c>
      <c r="X12">
        <v>7.6855790964940303</v>
      </c>
      <c r="Y12">
        <v>16.415307600000006</v>
      </c>
      <c r="Z12">
        <v>4.8</v>
      </c>
      <c r="AA12">
        <v>18</v>
      </c>
    </row>
    <row r="13" spans="1:27">
      <c r="A13" t="s">
        <v>29</v>
      </c>
      <c r="B13">
        <v>7.4101570677323698</v>
      </c>
      <c r="C13">
        <v>18.042596400000001</v>
      </c>
      <c r="D13">
        <v>7.9539184176328801</v>
      </c>
      <c r="E13">
        <v>16.275079300000016</v>
      </c>
      <c r="F13">
        <v>6.0867945160776191</v>
      </c>
      <c r="G13">
        <v>16.732568400000048</v>
      </c>
      <c r="H13">
        <v>6.6279827197924588</v>
      </c>
      <c r="I13">
        <v>15.380975300000046</v>
      </c>
      <c r="J13">
        <v>6.1698779369125551</v>
      </c>
      <c r="K13">
        <v>18.420892300000048</v>
      </c>
      <c r="L13">
        <v>6.3686536724508853</v>
      </c>
      <c r="M13">
        <v>16.736566200000027</v>
      </c>
      <c r="N13">
        <v>6.1527377345513701</v>
      </c>
      <c r="O13">
        <v>16.163659700000039</v>
      </c>
      <c r="P13">
        <v>5.9097131648883918</v>
      </c>
      <c r="Q13">
        <v>15.971551500000032</v>
      </c>
      <c r="R13">
        <v>9.4294617398610026</v>
      </c>
      <c r="S13">
        <v>18.535638400000039</v>
      </c>
      <c r="T13">
        <v>9.0904586409611188</v>
      </c>
      <c r="U13">
        <v>16.534570300000041</v>
      </c>
      <c r="V13">
        <v>6.9558520224357068</v>
      </c>
      <c r="W13">
        <v>16.81594240000004</v>
      </c>
      <c r="X13">
        <v>8.0566169021996412</v>
      </c>
      <c r="Y13">
        <v>16.071191400000032</v>
      </c>
      <c r="Z13">
        <v>5.3</v>
      </c>
      <c r="AA13">
        <v>17.3</v>
      </c>
    </row>
    <row r="14" spans="1:27">
      <c r="A14" t="s">
        <v>30</v>
      </c>
      <c r="B14">
        <v>8.1152743483758591</v>
      </c>
      <c r="C14">
        <v>17.543939200000001</v>
      </c>
      <c r="D14">
        <v>8.325046598198286</v>
      </c>
      <c r="E14">
        <v>15.486962900000037</v>
      </c>
      <c r="F14">
        <v>7.3088226487674026</v>
      </c>
      <c r="G14">
        <v>15.046899400000029</v>
      </c>
      <c r="H14">
        <v>7.7753252342283758</v>
      </c>
      <c r="I14">
        <v>14.912103300000012</v>
      </c>
      <c r="J14">
        <v>7.100513488486369</v>
      </c>
      <c r="K14">
        <v>16.827050799999995</v>
      </c>
      <c r="L14">
        <v>6.7759878653334917</v>
      </c>
      <c r="M14">
        <v>15.942742900000042</v>
      </c>
      <c r="N14">
        <v>6.7639002775417074</v>
      </c>
      <c r="O14">
        <v>15.640405299999998</v>
      </c>
      <c r="P14">
        <v>6.5450020060744913</v>
      </c>
      <c r="Q14">
        <v>15.550408900000036</v>
      </c>
      <c r="R14">
        <v>8.7266397515409793</v>
      </c>
      <c r="S14">
        <v>18.853112800000019</v>
      </c>
      <c r="T14">
        <v>8.2658516686279668</v>
      </c>
      <c r="U14">
        <v>16.018914800000005</v>
      </c>
      <c r="V14">
        <v>7.3004962835670124</v>
      </c>
      <c r="W14">
        <v>15.626824999999997</v>
      </c>
      <c r="X14">
        <v>7.3702264568414479</v>
      </c>
      <c r="Y14">
        <v>15.653253199999995</v>
      </c>
      <c r="Z14">
        <v>4.3</v>
      </c>
      <c r="AA14">
        <v>16.3</v>
      </c>
    </row>
    <row r="15" spans="1:27">
      <c r="A15" t="s">
        <v>31</v>
      </c>
      <c r="B15">
        <v>7.1757750725298797</v>
      </c>
      <c r="C15">
        <v>15.722131299999999</v>
      </c>
      <c r="D15">
        <v>7.5777080379068211</v>
      </c>
      <c r="E15">
        <v>15.200433300000043</v>
      </c>
      <c r="F15">
        <v>5.9711100479782369</v>
      </c>
      <c r="G15">
        <v>15.318017600000019</v>
      </c>
      <c r="H15">
        <v>6.2028016052354928</v>
      </c>
      <c r="I15">
        <v>14.633599900000036</v>
      </c>
      <c r="J15">
        <v>6.777083768193882</v>
      </c>
      <c r="K15">
        <v>16.587121600000046</v>
      </c>
      <c r="L15">
        <v>6.4559303954287568</v>
      </c>
      <c r="M15">
        <v>15.46093140000005</v>
      </c>
      <c r="N15">
        <v>6.3887292366284312</v>
      </c>
      <c r="O15">
        <v>15.203149400000029</v>
      </c>
      <c r="P15">
        <v>6.5737365752789323</v>
      </c>
      <c r="Q15">
        <v>15.641564900000049</v>
      </c>
      <c r="R15">
        <v>8.0706680350436493</v>
      </c>
      <c r="S15">
        <v>18.037530500000003</v>
      </c>
      <c r="T15">
        <v>6.7339194597496084</v>
      </c>
      <c r="U15">
        <v>14.672235100000023</v>
      </c>
      <c r="V15">
        <v>5.9759538184474206</v>
      </c>
      <c r="W15">
        <v>16.926507600000036</v>
      </c>
      <c r="X15">
        <v>6.3671693496139685</v>
      </c>
      <c r="Y15">
        <v>14.839898700000049</v>
      </c>
      <c r="Z15">
        <v>4.5</v>
      </c>
      <c r="AA15">
        <v>15.6</v>
      </c>
    </row>
    <row r="16" spans="1:27">
      <c r="A16" t="s">
        <v>32</v>
      </c>
      <c r="B16">
        <v>7.0963151881167201</v>
      </c>
      <c r="C16">
        <v>13.8771301</v>
      </c>
      <c r="D16">
        <v>8.4183894862131705</v>
      </c>
      <c r="E16">
        <v>14.710595699999999</v>
      </c>
      <c r="F16">
        <v>5.5282262523167454</v>
      </c>
      <c r="G16">
        <v>14.152185099999997</v>
      </c>
      <c r="H16">
        <v>5.3855935538706561</v>
      </c>
      <c r="I16">
        <v>13.56633910000005</v>
      </c>
      <c r="J16">
        <v>5.9452808049259929</v>
      </c>
      <c r="K16">
        <v>14.951562500000023</v>
      </c>
      <c r="L16">
        <v>5.5729659584642839</v>
      </c>
      <c r="M16">
        <v>13.866784700000039</v>
      </c>
      <c r="N16">
        <v>4.7343233379248133</v>
      </c>
      <c r="O16">
        <v>13.91448360000004</v>
      </c>
      <c r="P16">
        <v>4.6852374291486303</v>
      </c>
      <c r="Q16">
        <v>13.731347700000015</v>
      </c>
      <c r="R16">
        <v>8.0521506850576401</v>
      </c>
      <c r="S16">
        <v>16.433801300000027</v>
      </c>
      <c r="T16">
        <v>7.3344471171639878</v>
      </c>
      <c r="U16">
        <v>13.415460200000041</v>
      </c>
      <c r="V16">
        <v>4.5420977474337958</v>
      </c>
      <c r="W16">
        <v>13.068902600000001</v>
      </c>
      <c r="X16">
        <v>5.6871455843830621</v>
      </c>
      <c r="Y16">
        <v>13.065484600000048</v>
      </c>
      <c r="Z16">
        <v>4.4000000000000004</v>
      </c>
      <c r="AA16">
        <v>15.2</v>
      </c>
    </row>
    <row r="17" spans="1:27">
      <c r="A17" t="s">
        <v>33</v>
      </c>
      <c r="B17">
        <v>7.9781527974522204</v>
      </c>
      <c r="C17">
        <v>12.417077600000001</v>
      </c>
      <c r="J17">
        <v>6.0889517212449595</v>
      </c>
      <c r="K17">
        <v>14.631036400000028</v>
      </c>
      <c r="R17">
        <v>7.8579338286352414</v>
      </c>
      <c r="S17">
        <v>15.432977300000005</v>
      </c>
      <c r="T17">
        <v>7.1428169369873222</v>
      </c>
      <c r="U17">
        <v>13.096948200000043</v>
      </c>
      <c r="V17">
        <v>5.4640511254279867</v>
      </c>
      <c r="W17">
        <v>12.98742070000003</v>
      </c>
      <c r="X17">
        <v>6.0623353180156805</v>
      </c>
      <c r="Y17">
        <v>13.293908700000031</v>
      </c>
      <c r="Z17">
        <v>5.0999999999999996</v>
      </c>
      <c r="AA17">
        <v>14.7</v>
      </c>
    </row>
    <row r="18" spans="1:27">
      <c r="A18" t="s">
        <v>34</v>
      </c>
      <c r="B18">
        <v>8.4227094405969503</v>
      </c>
      <c r="C18">
        <v>12.7133118</v>
      </c>
      <c r="J18">
        <v>6.2996132139326395</v>
      </c>
      <c r="K18">
        <v>13.608056599999998</v>
      </c>
      <c r="R18">
        <v>7.9142225794123098</v>
      </c>
      <c r="S18">
        <v>15.121698000000038</v>
      </c>
      <c r="T18">
        <v>7.4806625554548161</v>
      </c>
      <c r="U18">
        <v>13.65422970000003</v>
      </c>
      <c r="V18">
        <v>6.5185028151888202</v>
      </c>
      <c r="W18">
        <v>13.577264400000047</v>
      </c>
      <c r="X18">
        <v>7.138428405667355</v>
      </c>
      <c r="Y18">
        <v>13.960626200000036</v>
      </c>
      <c r="Z18">
        <v>6.2</v>
      </c>
      <c r="AA18">
        <v>14.6</v>
      </c>
    </row>
    <row r="19" spans="1:27">
      <c r="A19" t="s">
        <v>35</v>
      </c>
      <c r="B19">
        <v>6.4531749218256902</v>
      </c>
      <c r="C19">
        <v>13.3743225</v>
      </c>
      <c r="J19">
        <v>5.8543458266767514</v>
      </c>
      <c r="K19">
        <v>14.470422400000018</v>
      </c>
      <c r="R19">
        <v>8.4288464353618107</v>
      </c>
      <c r="S19">
        <v>14.911828600000035</v>
      </c>
      <c r="T19">
        <v>7.98984507079434</v>
      </c>
      <c r="U19">
        <v>14.233422900000051</v>
      </c>
      <c r="V19">
        <v>7.4503436385360695</v>
      </c>
      <c r="W19">
        <v>14.739465300000006</v>
      </c>
      <c r="X19">
        <v>8.6958529088996919</v>
      </c>
      <c r="Y19">
        <v>14.583551</v>
      </c>
      <c r="Z19">
        <v>4.2</v>
      </c>
      <c r="AA19">
        <v>15.6</v>
      </c>
    </row>
    <row r="20" spans="1:27">
      <c r="A20" t="s">
        <v>36</v>
      </c>
      <c r="B20">
        <v>9.6323655262235892</v>
      </c>
      <c r="C20">
        <v>12.7615295</v>
      </c>
      <c r="J20">
        <v>7.8516955688409631</v>
      </c>
      <c r="K20">
        <v>15.187219200000015</v>
      </c>
      <c r="R20">
        <v>9.1554408944532977</v>
      </c>
      <c r="S20">
        <v>14.0854736</v>
      </c>
      <c r="T20">
        <v>8.0611805353350867</v>
      </c>
      <c r="U20">
        <v>14.787896700000033</v>
      </c>
      <c r="V20">
        <v>7.4791080731107691</v>
      </c>
      <c r="W20">
        <v>14.296991000000048</v>
      </c>
      <c r="X20">
        <v>7.9891236804095058</v>
      </c>
      <c r="Y20">
        <v>13.879907200000048</v>
      </c>
      <c r="Z20">
        <v>6.1</v>
      </c>
      <c r="AA20">
        <v>15.6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M28" sqref="M28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5" width="12.83203125" bestFit="1" customWidth="1"/>
    <col min="6" max="6" width="18" bestFit="1" customWidth="1"/>
    <col min="7" max="10" width="12.1640625" bestFit="1" customWidth="1"/>
    <col min="11" max="11" width="11.1640625" bestFit="1" customWidth="1"/>
  </cols>
  <sheetData>
    <row r="1" spans="1:11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38</v>
      </c>
      <c r="K1" t="s">
        <v>15</v>
      </c>
    </row>
    <row r="2" spans="1:11">
      <c r="A2" t="s">
        <v>18</v>
      </c>
      <c r="B2">
        <v>51</v>
      </c>
      <c r="C2">
        <v>51</v>
      </c>
      <c r="D2">
        <v>1</v>
      </c>
      <c r="E2">
        <v>-3.7640364169999998</v>
      </c>
      <c r="F2">
        <v>2.2976605889999999</v>
      </c>
      <c r="G2">
        <v>290.15060419999998</v>
      </c>
      <c r="H2">
        <v>59.30133438</v>
      </c>
      <c r="I2">
        <v>4.8748474120000003</v>
      </c>
      <c r="J2">
        <f>SQRT(E2^2+F2^2)</f>
        <v>4.4098995828415442</v>
      </c>
      <c r="K2">
        <f>G2-273.15</f>
        <v>17.000604199999998</v>
      </c>
    </row>
    <row r="3" spans="1:11">
      <c r="A3" t="s">
        <v>19</v>
      </c>
      <c r="B3">
        <v>51</v>
      </c>
      <c r="C3">
        <v>51</v>
      </c>
      <c r="D3">
        <v>1</v>
      </c>
      <c r="E3">
        <v>-1.802886486</v>
      </c>
      <c r="F3">
        <v>3.9821290970000001</v>
      </c>
      <c r="G3">
        <v>291.94848630000001</v>
      </c>
      <c r="H3">
        <v>59.30133438</v>
      </c>
      <c r="I3">
        <v>4.8748474120000003</v>
      </c>
      <c r="J3">
        <f t="shared" ref="J1:J64" si="0">SQRT(E3^2+F3^2)</f>
        <v>4.3712414514157718</v>
      </c>
      <c r="K3">
        <f t="shared" ref="K3:K65" si="1">G3-273.15</f>
        <v>18.798486300000036</v>
      </c>
    </row>
    <row r="4" spans="1:11">
      <c r="A4" t="s">
        <v>20</v>
      </c>
      <c r="B4">
        <v>51</v>
      </c>
      <c r="C4">
        <v>51</v>
      </c>
      <c r="D4">
        <v>1</v>
      </c>
      <c r="E4">
        <v>-0.50102376940000004</v>
      </c>
      <c r="F4">
        <v>4.9639225009999999</v>
      </c>
      <c r="G4">
        <v>292.31301880000001</v>
      </c>
      <c r="H4">
        <v>59.30133438</v>
      </c>
      <c r="I4">
        <v>4.8748474120000003</v>
      </c>
      <c r="J4">
        <f t="shared" si="0"/>
        <v>4.9891433546690038</v>
      </c>
      <c r="K4">
        <f t="shared" si="1"/>
        <v>19.163018800000032</v>
      </c>
    </row>
    <row r="5" spans="1:11">
      <c r="A5" t="s">
        <v>21</v>
      </c>
      <c r="B5">
        <v>51</v>
      </c>
      <c r="C5">
        <v>51</v>
      </c>
      <c r="D5">
        <v>1</v>
      </c>
      <c r="E5">
        <v>2.1081948279999998</v>
      </c>
      <c r="F5">
        <v>5.956280231</v>
      </c>
      <c r="G5">
        <v>291.23037720000002</v>
      </c>
      <c r="H5">
        <v>59.30133438</v>
      </c>
      <c r="I5">
        <v>4.8748474120000003</v>
      </c>
      <c r="J5">
        <f t="shared" si="0"/>
        <v>6.3183668477706609</v>
      </c>
      <c r="K5">
        <f t="shared" si="1"/>
        <v>18.080377200000044</v>
      </c>
    </row>
    <row r="6" spans="1:11">
      <c r="A6" t="s">
        <v>22</v>
      </c>
      <c r="B6">
        <v>51</v>
      </c>
      <c r="C6">
        <v>51</v>
      </c>
      <c r="D6">
        <v>1</v>
      </c>
      <c r="E6">
        <v>3.6800107959999999</v>
      </c>
      <c r="F6">
        <v>5.5306000710000003</v>
      </c>
      <c r="G6">
        <v>291.07757570000001</v>
      </c>
      <c r="H6">
        <v>59.30133438</v>
      </c>
      <c r="I6">
        <v>4.8748474120000003</v>
      </c>
      <c r="J6">
        <f t="shared" si="0"/>
        <v>6.6430427218272321</v>
      </c>
      <c r="K6">
        <f t="shared" si="1"/>
        <v>17.927575700000034</v>
      </c>
    </row>
    <row r="7" spans="1:11">
      <c r="A7" t="s">
        <v>23</v>
      </c>
      <c r="B7">
        <v>51</v>
      </c>
      <c r="C7">
        <v>51</v>
      </c>
      <c r="D7">
        <v>1</v>
      </c>
      <c r="E7">
        <v>5.3987946510000002</v>
      </c>
      <c r="F7">
        <v>4.164288998</v>
      </c>
      <c r="G7">
        <v>291.50427250000001</v>
      </c>
      <c r="H7">
        <v>59.30133438</v>
      </c>
      <c r="I7">
        <v>4.8748474120000003</v>
      </c>
      <c r="J7">
        <f t="shared" si="0"/>
        <v>6.8182319220256851</v>
      </c>
      <c r="K7">
        <f t="shared" si="1"/>
        <v>18.354272500000036</v>
      </c>
    </row>
    <row r="8" spans="1:11">
      <c r="A8" t="s">
        <v>24</v>
      </c>
      <c r="B8">
        <v>51</v>
      </c>
      <c r="C8">
        <v>51</v>
      </c>
      <c r="D8">
        <v>1</v>
      </c>
      <c r="E8">
        <v>5.90521574</v>
      </c>
      <c r="F8">
        <v>1.9864234919999999</v>
      </c>
      <c r="G8">
        <v>291.86297610000003</v>
      </c>
      <c r="H8">
        <v>59.30133438</v>
      </c>
      <c r="I8">
        <v>4.8748474120000003</v>
      </c>
      <c r="J8">
        <f t="shared" si="0"/>
        <v>6.2303652561878922</v>
      </c>
      <c r="K8">
        <f t="shared" si="1"/>
        <v>18.712976100000049</v>
      </c>
    </row>
    <row r="9" spans="1:11">
      <c r="A9" t="s">
        <v>25</v>
      </c>
      <c r="B9">
        <v>51</v>
      </c>
      <c r="C9">
        <v>51</v>
      </c>
      <c r="D9">
        <v>1</v>
      </c>
      <c r="E9">
        <v>3.9074356560000001</v>
      </c>
      <c r="F9">
        <v>0.22497580950000001</v>
      </c>
      <c r="G9">
        <v>292.90151980000002</v>
      </c>
      <c r="H9">
        <v>59.30133438</v>
      </c>
      <c r="I9">
        <v>4.8748474120000003</v>
      </c>
      <c r="J9">
        <f t="shared" si="0"/>
        <v>3.9139069381680924</v>
      </c>
      <c r="K9">
        <f t="shared" si="1"/>
        <v>19.75151980000004</v>
      </c>
    </row>
    <row r="10" spans="1:11">
      <c r="A10" t="s">
        <v>26</v>
      </c>
      <c r="B10">
        <v>51</v>
      </c>
      <c r="C10">
        <v>51</v>
      </c>
      <c r="D10">
        <v>1</v>
      </c>
      <c r="E10">
        <v>4.3074216840000004</v>
      </c>
      <c r="F10">
        <v>0.61438673730000004</v>
      </c>
      <c r="G10">
        <v>293.93719479999999</v>
      </c>
      <c r="H10">
        <v>59.30133438</v>
      </c>
      <c r="I10">
        <v>4.8748474120000003</v>
      </c>
      <c r="J10">
        <f t="shared" si="0"/>
        <v>4.3510174243231363</v>
      </c>
      <c r="K10">
        <f t="shared" si="1"/>
        <v>20.787194800000009</v>
      </c>
    </row>
    <row r="11" spans="1:11">
      <c r="A11" t="s">
        <v>27</v>
      </c>
      <c r="B11">
        <v>51</v>
      </c>
      <c r="C11">
        <v>51</v>
      </c>
      <c r="D11">
        <v>1</v>
      </c>
      <c r="E11">
        <v>2.6828362939999999</v>
      </c>
      <c r="F11">
        <v>-4.7893886569999999</v>
      </c>
      <c r="G11">
        <v>292.53683469999999</v>
      </c>
      <c r="H11">
        <v>59.30133438</v>
      </c>
      <c r="I11">
        <v>4.8748474120000003</v>
      </c>
      <c r="J11">
        <f t="shared" si="0"/>
        <v>5.4896133095331878</v>
      </c>
      <c r="K11">
        <f t="shared" si="1"/>
        <v>19.386834700000009</v>
      </c>
    </row>
    <row r="12" spans="1:11">
      <c r="A12" t="s">
        <v>28</v>
      </c>
      <c r="B12">
        <v>51</v>
      </c>
      <c r="C12">
        <v>51</v>
      </c>
      <c r="D12">
        <v>1</v>
      </c>
      <c r="E12">
        <v>-0.2850322723</v>
      </c>
      <c r="F12">
        <v>-6.751441002</v>
      </c>
      <c r="G12">
        <v>291.3322144</v>
      </c>
      <c r="H12">
        <v>59.30133438</v>
      </c>
      <c r="I12">
        <v>4.8748474120000003</v>
      </c>
      <c r="J12">
        <f t="shared" si="0"/>
        <v>6.7574550682738002</v>
      </c>
      <c r="K12">
        <f t="shared" si="1"/>
        <v>18.182214400000021</v>
      </c>
    </row>
    <row r="13" spans="1:11">
      <c r="A13" t="s">
        <v>29</v>
      </c>
      <c r="B13">
        <v>51</v>
      </c>
      <c r="C13">
        <v>51</v>
      </c>
      <c r="D13">
        <v>1</v>
      </c>
      <c r="E13">
        <v>-0.51831948760000002</v>
      </c>
      <c r="F13">
        <v>-7.3920073510000002</v>
      </c>
      <c r="G13">
        <v>291.19259640000001</v>
      </c>
      <c r="H13">
        <v>59.30133438</v>
      </c>
      <c r="I13">
        <v>4.8748474120000003</v>
      </c>
      <c r="J13">
        <f t="shared" si="0"/>
        <v>7.410157067732368</v>
      </c>
      <c r="K13">
        <f t="shared" si="1"/>
        <v>18.042596400000036</v>
      </c>
    </row>
    <row r="14" spans="1:11">
      <c r="A14" t="s">
        <v>30</v>
      </c>
      <c r="B14">
        <v>51</v>
      </c>
      <c r="C14">
        <v>51</v>
      </c>
      <c r="D14">
        <v>1</v>
      </c>
      <c r="E14">
        <v>-0.71292501689999999</v>
      </c>
      <c r="F14">
        <v>-8.0838985440000002</v>
      </c>
      <c r="G14">
        <v>290.69393919999999</v>
      </c>
      <c r="H14">
        <v>59.30133438</v>
      </c>
      <c r="I14">
        <v>4.8748474120000003</v>
      </c>
      <c r="J14">
        <f t="shared" si="0"/>
        <v>8.1152743483758574</v>
      </c>
      <c r="K14">
        <f t="shared" si="1"/>
        <v>17.543939200000011</v>
      </c>
    </row>
    <row r="15" spans="1:11">
      <c r="A15" t="s">
        <v>31</v>
      </c>
      <c r="B15">
        <v>51</v>
      </c>
      <c r="C15">
        <v>51</v>
      </c>
      <c r="D15">
        <v>1</v>
      </c>
      <c r="E15">
        <v>-0.78900504110000003</v>
      </c>
      <c r="F15">
        <v>-7.1322660449999997</v>
      </c>
      <c r="G15">
        <v>288.87213129999998</v>
      </c>
      <c r="H15">
        <v>59.30133438</v>
      </c>
      <c r="I15">
        <v>4.8748474120000003</v>
      </c>
      <c r="J15">
        <f t="shared" si="0"/>
        <v>7.1757750725298761</v>
      </c>
      <c r="K15">
        <f t="shared" si="1"/>
        <v>15.722131300000001</v>
      </c>
    </row>
    <row r="16" spans="1:11">
      <c r="A16" t="s">
        <v>32</v>
      </c>
      <c r="B16">
        <v>51</v>
      </c>
      <c r="C16">
        <v>51</v>
      </c>
      <c r="D16">
        <v>1</v>
      </c>
      <c r="E16">
        <v>-2.1539301869999998</v>
      </c>
      <c r="F16">
        <v>-6.7615289690000004</v>
      </c>
      <c r="G16">
        <v>287.02713010000002</v>
      </c>
      <c r="H16">
        <v>59.30133438</v>
      </c>
      <c r="I16">
        <v>4.8748474120000003</v>
      </c>
      <c r="J16">
        <f t="shared" si="0"/>
        <v>7.0963151881167219</v>
      </c>
      <c r="K16">
        <f t="shared" si="1"/>
        <v>13.877130100000045</v>
      </c>
    </row>
    <row r="17" spans="1:11">
      <c r="A17" t="s">
        <v>33</v>
      </c>
      <c r="B17">
        <v>51</v>
      </c>
      <c r="C17">
        <v>51</v>
      </c>
      <c r="D17">
        <v>1</v>
      </c>
      <c r="E17">
        <v>-3.64435339</v>
      </c>
      <c r="F17">
        <v>-7.0971550939999997</v>
      </c>
      <c r="G17">
        <v>285.5670776</v>
      </c>
      <c r="H17">
        <v>59.30133438</v>
      </c>
      <c r="I17">
        <v>4.8748474120000003</v>
      </c>
      <c r="J17">
        <f t="shared" si="0"/>
        <v>7.9781527974522168</v>
      </c>
      <c r="K17">
        <f t="shared" si="1"/>
        <v>12.417077600000027</v>
      </c>
    </row>
    <row r="18" spans="1:11">
      <c r="A18" t="s">
        <v>34</v>
      </c>
      <c r="B18">
        <v>51</v>
      </c>
      <c r="C18">
        <v>51</v>
      </c>
      <c r="D18">
        <v>1</v>
      </c>
      <c r="E18">
        <v>-5.6021900179999999</v>
      </c>
      <c r="F18">
        <v>-6.2894754410000004</v>
      </c>
      <c r="G18">
        <v>285.86331180000002</v>
      </c>
      <c r="H18">
        <v>59.30133438</v>
      </c>
      <c r="I18">
        <v>4.8748474120000003</v>
      </c>
      <c r="J18">
        <f t="shared" si="0"/>
        <v>8.4227094405969503</v>
      </c>
      <c r="K18">
        <f t="shared" si="1"/>
        <v>12.713311800000042</v>
      </c>
    </row>
    <row r="19" spans="1:11">
      <c r="A19" t="s">
        <v>35</v>
      </c>
      <c r="B19">
        <v>51</v>
      </c>
      <c r="C19">
        <v>51</v>
      </c>
      <c r="D19">
        <v>1</v>
      </c>
      <c r="E19">
        <v>-4.9978318210000001</v>
      </c>
      <c r="F19">
        <v>-4.082296371</v>
      </c>
      <c r="G19">
        <v>286.52432249999998</v>
      </c>
      <c r="H19">
        <v>59.30133438</v>
      </c>
      <c r="I19">
        <v>4.8748474120000003</v>
      </c>
      <c r="J19">
        <f t="shared" si="0"/>
        <v>6.4531749218256866</v>
      </c>
      <c r="K19">
        <f t="shared" si="1"/>
        <v>13.374322500000005</v>
      </c>
    </row>
    <row r="20" spans="1:11">
      <c r="A20" t="s">
        <v>36</v>
      </c>
      <c r="B20">
        <v>51</v>
      </c>
      <c r="C20">
        <v>51</v>
      </c>
      <c r="D20">
        <v>1</v>
      </c>
      <c r="E20">
        <v>-9.5858240129999999</v>
      </c>
      <c r="F20">
        <v>0.94575029610000005</v>
      </c>
      <c r="G20">
        <v>285.91152949999997</v>
      </c>
      <c r="H20">
        <v>59.30133438</v>
      </c>
      <c r="I20">
        <v>4.8748474120000003</v>
      </c>
      <c r="J20">
        <f t="shared" si="0"/>
        <v>9.6323655262235892</v>
      </c>
      <c r="K20">
        <f t="shared" si="1"/>
        <v>12.761529499999995</v>
      </c>
    </row>
    <row r="21" spans="1:11">
      <c r="A21" t="s">
        <v>18</v>
      </c>
      <c r="B21">
        <v>32</v>
      </c>
      <c r="C21">
        <v>33</v>
      </c>
      <c r="D21">
        <v>1</v>
      </c>
      <c r="E21">
        <v>-1.836913824</v>
      </c>
      <c r="F21">
        <v>4.0669317249999999</v>
      </c>
      <c r="G21">
        <v>288.50790410000002</v>
      </c>
      <c r="H21">
        <v>59.305381769999997</v>
      </c>
      <c r="I21">
        <v>4.8748474120000003</v>
      </c>
      <c r="J21">
        <f t="shared" si="0"/>
        <v>4.4625313503227941</v>
      </c>
      <c r="K21">
        <f t="shared" si="1"/>
        <v>15.357904100000042</v>
      </c>
    </row>
    <row r="22" spans="1:11">
      <c r="A22" t="s">
        <v>19</v>
      </c>
      <c r="B22">
        <v>32</v>
      </c>
      <c r="C22">
        <v>33</v>
      </c>
      <c r="D22">
        <v>1</v>
      </c>
      <c r="E22">
        <v>-3.284767628</v>
      </c>
      <c r="F22">
        <v>3.8348622319999999</v>
      </c>
      <c r="G22">
        <v>290.37707519999998</v>
      </c>
      <c r="H22">
        <v>59.305381769999997</v>
      </c>
      <c r="I22">
        <v>4.8748474120000003</v>
      </c>
      <c r="J22">
        <f t="shared" si="0"/>
        <v>5.0493431957410824</v>
      </c>
      <c r="K22">
        <f t="shared" si="1"/>
        <v>17.227075200000002</v>
      </c>
    </row>
    <row r="23" spans="1:11">
      <c r="A23" t="s">
        <v>20</v>
      </c>
      <c r="B23">
        <v>32</v>
      </c>
      <c r="C23">
        <v>33</v>
      </c>
      <c r="D23">
        <v>1</v>
      </c>
      <c r="E23">
        <v>-0.45270276069999998</v>
      </c>
      <c r="F23">
        <v>3.1074650290000001</v>
      </c>
      <c r="G23">
        <v>291.3835449</v>
      </c>
      <c r="H23">
        <v>59.305381769999997</v>
      </c>
      <c r="I23">
        <v>4.8748474120000003</v>
      </c>
      <c r="J23">
        <f t="shared" si="0"/>
        <v>3.1402672969037799</v>
      </c>
      <c r="K23">
        <f t="shared" si="1"/>
        <v>18.233544900000027</v>
      </c>
    </row>
    <row r="24" spans="1:11">
      <c r="A24" t="s">
        <v>21</v>
      </c>
      <c r="B24">
        <v>32</v>
      </c>
      <c r="C24">
        <v>33</v>
      </c>
      <c r="D24">
        <v>1</v>
      </c>
      <c r="E24">
        <v>1.18067956</v>
      </c>
      <c r="F24">
        <v>4.005735874</v>
      </c>
      <c r="G24">
        <v>289.92535400000003</v>
      </c>
      <c r="H24">
        <v>59.305381769999997</v>
      </c>
      <c r="I24">
        <v>4.8748474120000003</v>
      </c>
      <c r="J24">
        <f t="shared" si="0"/>
        <v>4.1761135180514835</v>
      </c>
      <c r="K24">
        <f t="shared" si="1"/>
        <v>16.77535400000005</v>
      </c>
    </row>
    <row r="25" spans="1:11">
      <c r="A25" t="s">
        <v>22</v>
      </c>
      <c r="B25">
        <v>32</v>
      </c>
      <c r="C25">
        <v>33</v>
      </c>
      <c r="D25">
        <v>1</v>
      </c>
      <c r="E25">
        <v>2.0288636680000001</v>
      </c>
      <c r="F25">
        <v>3.185362816</v>
      </c>
      <c r="G25">
        <v>288.74993899999998</v>
      </c>
      <c r="H25">
        <v>59.305381769999997</v>
      </c>
      <c r="I25">
        <v>4.8748474120000003</v>
      </c>
      <c r="J25">
        <f t="shared" si="0"/>
        <v>3.7766154229529203</v>
      </c>
      <c r="K25">
        <f t="shared" si="1"/>
        <v>15.599939000000006</v>
      </c>
    </row>
    <row r="26" spans="1:11">
      <c r="A26" t="s">
        <v>23</v>
      </c>
      <c r="B26">
        <v>32</v>
      </c>
      <c r="C26">
        <v>33</v>
      </c>
      <c r="D26">
        <v>1</v>
      </c>
      <c r="E26">
        <v>4.0801029209999999</v>
      </c>
      <c r="F26">
        <v>1.0088899140000001</v>
      </c>
      <c r="G26">
        <v>289.17001340000002</v>
      </c>
      <c r="H26">
        <v>59.305381769999997</v>
      </c>
      <c r="I26">
        <v>4.8748474120000003</v>
      </c>
      <c r="J26">
        <f t="shared" si="0"/>
        <v>4.2029868789378417</v>
      </c>
      <c r="K26">
        <f t="shared" si="1"/>
        <v>16.020013400000039</v>
      </c>
    </row>
    <row r="27" spans="1:11">
      <c r="A27" t="s">
        <v>24</v>
      </c>
      <c r="B27">
        <v>32</v>
      </c>
      <c r="C27">
        <v>33</v>
      </c>
      <c r="D27">
        <v>1</v>
      </c>
      <c r="E27">
        <v>4.226221561</v>
      </c>
      <c r="F27">
        <v>0.61706900600000003</v>
      </c>
      <c r="G27">
        <v>290.1619263</v>
      </c>
      <c r="H27">
        <v>59.305381769999997</v>
      </c>
      <c r="I27">
        <v>4.8748474120000003</v>
      </c>
      <c r="J27">
        <f t="shared" si="0"/>
        <v>4.2710329945842265</v>
      </c>
      <c r="K27">
        <f t="shared" si="1"/>
        <v>17.011926300000027</v>
      </c>
    </row>
    <row r="28" spans="1:11">
      <c r="A28" t="s">
        <v>25</v>
      </c>
      <c r="B28">
        <v>32</v>
      </c>
      <c r="C28">
        <v>33</v>
      </c>
      <c r="D28">
        <v>1</v>
      </c>
      <c r="E28">
        <v>2.9098589420000001</v>
      </c>
      <c r="F28">
        <v>-1.745271802</v>
      </c>
      <c r="G28">
        <v>289.88488769999998</v>
      </c>
      <c r="H28">
        <v>59.305381769999997</v>
      </c>
      <c r="I28">
        <v>4.8748474120000003</v>
      </c>
      <c r="J28">
        <f t="shared" si="0"/>
        <v>3.3931184366587748</v>
      </c>
      <c r="K28">
        <f t="shared" si="1"/>
        <v>16.734887700000002</v>
      </c>
    </row>
    <row r="29" spans="1:11">
      <c r="A29" t="s">
        <v>26</v>
      </c>
      <c r="B29">
        <v>32</v>
      </c>
      <c r="C29">
        <v>33</v>
      </c>
      <c r="D29">
        <v>1</v>
      </c>
      <c r="E29">
        <v>1.498170137</v>
      </c>
      <c r="F29">
        <v>-3.0980260369999999</v>
      </c>
      <c r="G29">
        <v>290.47662350000002</v>
      </c>
      <c r="H29">
        <v>59.305381769999997</v>
      </c>
      <c r="I29">
        <v>4.8748474120000003</v>
      </c>
      <c r="J29">
        <f t="shared" si="0"/>
        <v>3.4412612637416133</v>
      </c>
      <c r="K29">
        <f t="shared" si="1"/>
        <v>17.326623500000039</v>
      </c>
    </row>
    <row r="30" spans="1:11">
      <c r="A30" t="s">
        <v>27</v>
      </c>
      <c r="B30">
        <v>32</v>
      </c>
      <c r="C30">
        <v>33</v>
      </c>
      <c r="D30">
        <v>1</v>
      </c>
      <c r="E30">
        <v>5.2323327399999998E-3</v>
      </c>
      <c r="F30">
        <v>-5.0121002199999998</v>
      </c>
      <c r="G30">
        <v>290.59216309999999</v>
      </c>
      <c r="H30">
        <v>59.305381769999997</v>
      </c>
      <c r="I30">
        <v>4.8748474120000003</v>
      </c>
      <c r="J30">
        <f t="shared" si="0"/>
        <v>5.0121029511204123</v>
      </c>
      <c r="K30">
        <f t="shared" si="1"/>
        <v>17.442163100000016</v>
      </c>
    </row>
    <row r="31" spans="1:11">
      <c r="A31" t="s">
        <v>28</v>
      </c>
      <c r="B31">
        <v>32</v>
      </c>
      <c r="C31">
        <v>33</v>
      </c>
      <c r="D31">
        <v>1</v>
      </c>
      <c r="E31">
        <v>-0.39558982850000002</v>
      </c>
      <c r="F31">
        <v>-6.8502435679999998</v>
      </c>
      <c r="G31">
        <v>289.98593140000003</v>
      </c>
      <c r="H31">
        <v>59.305381769999997</v>
      </c>
      <c r="I31">
        <v>4.8748474120000003</v>
      </c>
      <c r="J31">
        <f t="shared" si="0"/>
        <v>6.8616563782615945</v>
      </c>
      <c r="K31">
        <f t="shared" si="1"/>
        <v>16.83593140000005</v>
      </c>
    </row>
    <row r="32" spans="1:11">
      <c r="A32" t="s">
        <v>29</v>
      </c>
      <c r="B32">
        <v>32</v>
      </c>
      <c r="C32">
        <v>33</v>
      </c>
      <c r="D32">
        <v>1</v>
      </c>
      <c r="E32">
        <v>-0.44384586809999999</v>
      </c>
      <c r="F32">
        <v>-7.9415249819999998</v>
      </c>
      <c r="G32">
        <v>289.42507929999999</v>
      </c>
      <c r="H32">
        <v>59.305381769999997</v>
      </c>
      <c r="I32">
        <v>4.8748474120000003</v>
      </c>
      <c r="J32">
        <f t="shared" si="0"/>
        <v>7.9539184176328801</v>
      </c>
      <c r="K32">
        <f t="shared" si="1"/>
        <v>16.275079300000016</v>
      </c>
    </row>
    <row r="33" spans="1:11">
      <c r="A33" t="s">
        <v>30</v>
      </c>
      <c r="B33">
        <v>32</v>
      </c>
      <c r="C33">
        <v>33</v>
      </c>
      <c r="D33">
        <v>1</v>
      </c>
      <c r="E33">
        <v>-0.50149625539999998</v>
      </c>
      <c r="F33">
        <v>-8.3099279399999997</v>
      </c>
      <c r="G33">
        <v>288.63696290000001</v>
      </c>
      <c r="H33">
        <v>59.305381769999997</v>
      </c>
      <c r="I33">
        <v>4.8748474120000003</v>
      </c>
      <c r="J33">
        <f t="shared" si="0"/>
        <v>8.325046598198286</v>
      </c>
      <c r="K33">
        <f t="shared" si="1"/>
        <v>15.486962900000037</v>
      </c>
    </row>
    <row r="34" spans="1:11">
      <c r="A34" t="s">
        <v>31</v>
      </c>
      <c r="B34">
        <v>32</v>
      </c>
      <c r="C34">
        <v>33</v>
      </c>
      <c r="D34">
        <v>1</v>
      </c>
      <c r="E34">
        <v>0.50572663549999997</v>
      </c>
      <c r="F34">
        <v>-7.5608134270000003</v>
      </c>
      <c r="G34">
        <v>288.35043330000002</v>
      </c>
      <c r="H34">
        <v>59.305381769999997</v>
      </c>
      <c r="I34">
        <v>4.8748474120000003</v>
      </c>
      <c r="J34">
        <f t="shared" si="0"/>
        <v>7.5777080379068211</v>
      </c>
      <c r="K34">
        <f t="shared" si="1"/>
        <v>15.200433300000043</v>
      </c>
    </row>
    <row r="35" spans="1:11">
      <c r="A35" t="s">
        <v>32</v>
      </c>
      <c r="B35">
        <v>32</v>
      </c>
      <c r="C35">
        <v>33</v>
      </c>
      <c r="D35">
        <v>1</v>
      </c>
      <c r="E35">
        <v>-1.5011709929999999</v>
      </c>
      <c r="F35">
        <v>-8.2834634779999998</v>
      </c>
      <c r="G35">
        <v>287.86059569999998</v>
      </c>
      <c r="H35">
        <v>59.305381769999997</v>
      </c>
      <c r="I35">
        <v>4.8748474120000003</v>
      </c>
      <c r="J35">
        <f t="shared" si="0"/>
        <v>8.4183894862131705</v>
      </c>
      <c r="K35">
        <f t="shared" si="1"/>
        <v>14.710595699999999</v>
      </c>
    </row>
    <row r="36" spans="1:11">
      <c r="A36" t="s">
        <v>18</v>
      </c>
      <c r="B36">
        <v>34</v>
      </c>
      <c r="C36">
        <v>39</v>
      </c>
      <c r="D36">
        <v>1</v>
      </c>
      <c r="E36">
        <v>-1.8385877610000001</v>
      </c>
      <c r="F36">
        <v>4.0563874240000004</v>
      </c>
      <c r="G36">
        <v>288.5048218</v>
      </c>
      <c r="H36">
        <v>59.306724549999998</v>
      </c>
      <c r="I36">
        <v>4.8722228999999997</v>
      </c>
      <c r="J36">
        <f t="shared" si="0"/>
        <v>4.4536146991499335</v>
      </c>
      <c r="K36">
        <f t="shared" si="1"/>
        <v>15.354821800000025</v>
      </c>
    </row>
    <row r="37" spans="1:11">
      <c r="A37" t="s">
        <v>19</v>
      </c>
      <c r="B37">
        <v>34</v>
      </c>
      <c r="C37">
        <v>39</v>
      </c>
      <c r="D37">
        <v>1</v>
      </c>
      <c r="E37">
        <v>-3.4080047609999999</v>
      </c>
      <c r="F37">
        <v>3.9749970440000002</v>
      </c>
      <c r="G37">
        <v>290.17742920000001</v>
      </c>
      <c r="H37">
        <v>59.306724549999998</v>
      </c>
      <c r="I37">
        <v>4.8722228999999997</v>
      </c>
      <c r="J37">
        <f t="shared" si="0"/>
        <v>5.2359428903309677</v>
      </c>
      <c r="K37">
        <f t="shared" si="1"/>
        <v>17.027429200000029</v>
      </c>
    </row>
    <row r="38" spans="1:11">
      <c r="A38" t="s">
        <v>20</v>
      </c>
      <c r="B38">
        <v>34</v>
      </c>
      <c r="C38">
        <v>39</v>
      </c>
      <c r="D38">
        <v>1</v>
      </c>
      <c r="E38">
        <v>-0.61880201099999999</v>
      </c>
      <c r="F38">
        <v>3.4784712789999999</v>
      </c>
      <c r="G38">
        <v>290.76052859999999</v>
      </c>
      <c r="H38">
        <v>59.306724549999998</v>
      </c>
      <c r="I38">
        <v>4.8722228999999997</v>
      </c>
      <c r="J38">
        <f t="shared" si="0"/>
        <v>3.5330834079661266</v>
      </c>
      <c r="K38">
        <f t="shared" si="1"/>
        <v>17.610528600000009</v>
      </c>
    </row>
    <row r="39" spans="1:11">
      <c r="A39" t="s">
        <v>21</v>
      </c>
      <c r="B39">
        <v>34</v>
      </c>
      <c r="C39">
        <v>39</v>
      </c>
      <c r="D39">
        <v>1</v>
      </c>
      <c r="E39">
        <v>0.27988615630000002</v>
      </c>
      <c r="F39">
        <v>7.0299134250000002</v>
      </c>
      <c r="G39">
        <v>290.18585209999998</v>
      </c>
      <c r="H39">
        <v>59.306724549999998</v>
      </c>
      <c r="I39">
        <v>4.8722228999999997</v>
      </c>
      <c r="J39">
        <f t="shared" si="0"/>
        <v>7.0354828564558112</v>
      </c>
      <c r="K39">
        <f t="shared" si="1"/>
        <v>17.0358521</v>
      </c>
    </row>
    <row r="40" spans="1:11">
      <c r="A40" t="s">
        <v>22</v>
      </c>
      <c r="B40">
        <v>34</v>
      </c>
      <c r="C40">
        <v>39</v>
      </c>
      <c r="D40">
        <v>1</v>
      </c>
      <c r="E40">
        <v>1.6545759440000001</v>
      </c>
      <c r="F40">
        <v>7.786494255</v>
      </c>
      <c r="G40">
        <v>290.18542480000002</v>
      </c>
      <c r="H40">
        <v>59.306724549999998</v>
      </c>
      <c r="I40">
        <v>4.8722228999999997</v>
      </c>
      <c r="J40">
        <f t="shared" si="0"/>
        <v>7.9603463704547117</v>
      </c>
      <c r="K40">
        <f t="shared" si="1"/>
        <v>17.035424800000044</v>
      </c>
    </row>
    <row r="41" spans="1:11">
      <c r="A41" t="s">
        <v>23</v>
      </c>
      <c r="B41">
        <v>34</v>
      </c>
      <c r="C41">
        <v>39</v>
      </c>
      <c r="D41">
        <v>1</v>
      </c>
      <c r="E41">
        <v>4.094491959</v>
      </c>
      <c r="F41">
        <v>4.9362831119999999</v>
      </c>
      <c r="G41">
        <v>289.4421997</v>
      </c>
      <c r="H41">
        <v>59.306724549999998</v>
      </c>
      <c r="I41">
        <v>4.8722228999999997</v>
      </c>
      <c r="J41">
        <f t="shared" si="0"/>
        <v>6.4134043505872969</v>
      </c>
      <c r="K41">
        <f t="shared" si="1"/>
        <v>16.292199700000026</v>
      </c>
    </row>
    <row r="42" spans="1:11">
      <c r="A42" t="s">
        <v>24</v>
      </c>
      <c r="B42">
        <v>34</v>
      </c>
      <c r="C42">
        <v>39</v>
      </c>
      <c r="D42">
        <v>1</v>
      </c>
      <c r="E42">
        <v>5.7555112839999998</v>
      </c>
      <c r="F42">
        <v>3.317345381</v>
      </c>
      <c r="G42">
        <v>290.01870730000002</v>
      </c>
      <c r="H42">
        <v>59.306724549999998</v>
      </c>
      <c r="I42">
        <v>4.8722228999999997</v>
      </c>
      <c r="J42">
        <f t="shared" si="0"/>
        <v>6.6430934448563468</v>
      </c>
      <c r="K42">
        <f t="shared" si="1"/>
        <v>16.86870730000004</v>
      </c>
    </row>
    <row r="43" spans="1:11">
      <c r="A43" t="s">
        <v>25</v>
      </c>
      <c r="B43">
        <v>34</v>
      </c>
      <c r="C43">
        <v>39</v>
      </c>
      <c r="D43">
        <v>1</v>
      </c>
      <c r="E43">
        <v>4.5538144110000003</v>
      </c>
      <c r="F43">
        <v>2.279483795</v>
      </c>
      <c r="G43">
        <v>290.14599609999999</v>
      </c>
      <c r="H43">
        <v>59.306724549999998</v>
      </c>
      <c r="I43">
        <v>4.8722228999999997</v>
      </c>
      <c r="J43">
        <f t="shared" si="0"/>
        <v>5.0924720972724913</v>
      </c>
      <c r="K43">
        <f t="shared" si="1"/>
        <v>16.995996100000013</v>
      </c>
    </row>
    <row r="44" spans="1:11">
      <c r="A44" t="s">
        <v>26</v>
      </c>
      <c r="B44">
        <v>34</v>
      </c>
      <c r="C44">
        <v>39</v>
      </c>
      <c r="D44">
        <v>1</v>
      </c>
      <c r="E44">
        <v>3.0230903630000001</v>
      </c>
      <c r="F44">
        <v>-2.1714923380000002</v>
      </c>
      <c r="G44">
        <v>289.88165279999998</v>
      </c>
      <c r="H44">
        <v>59.306724549999998</v>
      </c>
      <c r="I44">
        <v>4.8722228999999997</v>
      </c>
      <c r="J44">
        <f t="shared" si="0"/>
        <v>3.7221572128076725</v>
      </c>
      <c r="K44">
        <f t="shared" si="1"/>
        <v>16.731652800000006</v>
      </c>
    </row>
    <row r="45" spans="1:11">
      <c r="A45" t="s">
        <v>27</v>
      </c>
      <c r="B45">
        <v>34</v>
      </c>
      <c r="C45">
        <v>39</v>
      </c>
      <c r="D45">
        <v>1</v>
      </c>
      <c r="E45">
        <v>1.386161566</v>
      </c>
      <c r="F45">
        <v>-4.1215476989999997</v>
      </c>
      <c r="G45">
        <v>290.23608400000001</v>
      </c>
      <c r="H45">
        <v>59.306724549999998</v>
      </c>
      <c r="I45">
        <v>4.8722228999999997</v>
      </c>
      <c r="J45">
        <f t="shared" si="0"/>
        <v>4.3484019273967496</v>
      </c>
      <c r="K45">
        <f t="shared" si="1"/>
        <v>17.086084000000028</v>
      </c>
    </row>
    <row r="46" spans="1:11">
      <c r="A46" t="s">
        <v>28</v>
      </c>
      <c r="B46">
        <v>34</v>
      </c>
      <c r="C46">
        <v>39</v>
      </c>
      <c r="D46">
        <v>1</v>
      </c>
      <c r="E46">
        <v>0.99419867989999999</v>
      </c>
      <c r="F46">
        <v>-3.9002695080000001</v>
      </c>
      <c r="G46">
        <v>289.8658752</v>
      </c>
      <c r="H46">
        <v>59.306724549999998</v>
      </c>
      <c r="I46">
        <v>4.8722228999999997</v>
      </c>
      <c r="J46">
        <f t="shared" si="0"/>
        <v>4.0249886024869017</v>
      </c>
      <c r="K46">
        <f t="shared" si="1"/>
        <v>16.715875200000028</v>
      </c>
    </row>
    <row r="47" spans="1:11">
      <c r="A47" t="s">
        <v>29</v>
      </c>
      <c r="B47">
        <v>34</v>
      </c>
      <c r="C47">
        <v>39</v>
      </c>
      <c r="D47">
        <v>1</v>
      </c>
      <c r="E47">
        <v>-0.58642148969999996</v>
      </c>
      <c r="F47">
        <v>-6.0584797860000004</v>
      </c>
      <c r="G47">
        <v>289.88256840000003</v>
      </c>
      <c r="H47">
        <v>59.306724549999998</v>
      </c>
      <c r="I47">
        <v>4.8722228999999997</v>
      </c>
      <c r="J47">
        <f t="shared" si="0"/>
        <v>6.0867945160776191</v>
      </c>
      <c r="K47">
        <f t="shared" si="1"/>
        <v>16.732568400000048</v>
      </c>
    </row>
    <row r="48" spans="1:11">
      <c r="A48" t="s">
        <v>30</v>
      </c>
      <c r="B48">
        <v>34</v>
      </c>
      <c r="C48">
        <v>39</v>
      </c>
      <c r="D48">
        <v>1</v>
      </c>
      <c r="E48">
        <v>-0.41997930410000001</v>
      </c>
      <c r="F48">
        <v>-7.2967462540000003</v>
      </c>
      <c r="G48">
        <v>288.19689940000001</v>
      </c>
      <c r="H48">
        <v>59.306724549999998</v>
      </c>
      <c r="I48">
        <v>4.8722228999999997</v>
      </c>
      <c r="J48">
        <f t="shared" si="0"/>
        <v>7.3088226487674026</v>
      </c>
      <c r="K48">
        <f t="shared" si="1"/>
        <v>15.046899400000029</v>
      </c>
    </row>
    <row r="49" spans="1:11">
      <c r="A49" t="s">
        <v>31</v>
      </c>
      <c r="B49">
        <v>34</v>
      </c>
      <c r="C49">
        <v>39</v>
      </c>
      <c r="D49">
        <v>1</v>
      </c>
      <c r="E49">
        <v>0.89833629130000003</v>
      </c>
      <c r="F49">
        <v>-5.9031472210000002</v>
      </c>
      <c r="G49">
        <v>288.4680176</v>
      </c>
      <c r="H49">
        <v>59.306724549999998</v>
      </c>
      <c r="I49">
        <v>4.8722228999999997</v>
      </c>
      <c r="J49">
        <f t="shared" si="0"/>
        <v>5.9711100479782369</v>
      </c>
      <c r="K49">
        <f t="shared" si="1"/>
        <v>15.318017600000019</v>
      </c>
    </row>
    <row r="50" spans="1:11">
      <c r="A50" t="s">
        <v>32</v>
      </c>
      <c r="B50">
        <v>34</v>
      </c>
      <c r="C50">
        <v>39</v>
      </c>
      <c r="D50">
        <v>1</v>
      </c>
      <c r="E50">
        <v>0.8667391539</v>
      </c>
      <c r="F50">
        <v>-5.4598579410000001</v>
      </c>
      <c r="G50">
        <v>287.30218509999997</v>
      </c>
      <c r="H50">
        <v>59.306724549999998</v>
      </c>
      <c r="I50">
        <v>4.8722228999999997</v>
      </c>
      <c r="J50">
        <f t="shared" si="0"/>
        <v>5.5282262523167454</v>
      </c>
      <c r="K50">
        <f t="shared" si="1"/>
        <v>14.152185099999997</v>
      </c>
    </row>
    <row r="51" spans="1:11">
      <c r="A51" t="s">
        <v>18</v>
      </c>
      <c r="B51">
        <v>41</v>
      </c>
      <c r="C51">
        <v>56</v>
      </c>
      <c r="D51">
        <v>1</v>
      </c>
      <c r="E51">
        <v>-1.836775303</v>
      </c>
      <c r="F51">
        <v>4.0547275540000003</v>
      </c>
      <c r="G51">
        <v>288.50476070000002</v>
      </c>
      <c r="H51">
        <v>59.306732179999997</v>
      </c>
      <c r="I51">
        <v>4.8721923829999998</v>
      </c>
      <c r="J51">
        <f t="shared" si="0"/>
        <v>4.451354743320012</v>
      </c>
      <c r="K51">
        <f t="shared" si="1"/>
        <v>15.354760700000043</v>
      </c>
    </row>
    <row r="52" spans="1:11">
      <c r="A52" t="s">
        <v>19</v>
      </c>
      <c r="B52">
        <v>41</v>
      </c>
      <c r="C52">
        <v>56</v>
      </c>
      <c r="D52">
        <v>1</v>
      </c>
      <c r="E52">
        <v>-3.2828633790000001</v>
      </c>
      <c r="F52">
        <v>4.0165677070000001</v>
      </c>
      <c r="G52">
        <v>289.9080505</v>
      </c>
      <c r="H52">
        <v>59.306732179999997</v>
      </c>
      <c r="I52">
        <v>4.8721923829999998</v>
      </c>
      <c r="J52">
        <f t="shared" si="0"/>
        <v>5.1874857214352446</v>
      </c>
      <c r="K52">
        <f t="shared" si="1"/>
        <v>16.758050500000024</v>
      </c>
    </row>
    <row r="53" spans="1:11">
      <c r="A53" t="s">
        <v>20</v>
      </c>
      <c r="B53">
        <v>41</v>
      </c>
      <c r="C53">
        <v>56</v>
      </c>
      <c r="D53">
        <v>1</v>
      </c>
      <c r="E53">
        <v>-0.52821409699999999</v>
      </c>
      <c r="F53">
        <v>3.4238841529999999</v>
      </c>
      <c r="G53">
        <v>290.61929320000002</v>
      </c>
      <c r="H53">
        <v>59.306732179999997</v>
      </c>
      <c r="I53">
        <v>4.8721923829999998</v>
      </c>
      <c r="J53">
        <f t="shared" si="0"/>
        <v>3.4643892427719565</v>
      </c>
      <c r="K53">
        <f t="shared" si="1"/>
        <v>17.469293200000038</v>
      </c>
    </row>
    <row r="54" spans="1:11">
      <c r="A54" t="s">
        <v>21</v>
      </c>
      <c r="B54">
        <v>41</v>
      </c>
      <c r="C54">
        <v>56</v>
      </c>
      <c r="D54">
        <v>1</v>
      </c>
      <c r="E54">
        <v>1.2164993289999999</v>
      </c>
      <c r="F54">
        <v>5.7884774209999996</v>
      </c>
      <c r="G54">
        <v>289.7236633</v>
      </c>
      <c r="H54">
        <v>59.306732179999997</v>
      </c>
      <c r="I54">
        <v>4.8721923829999998</v>
      </c>
      <c r="J54">
        <f t="shared" si="0"/>
        <v>5.9149253140580109</v>
      </c>
      <c r="K54">
        <f t="shared" si="1"/>
        <v>16.573663300000021</v>
      </c>
    </row>
    <row r="55" spans="1:11">
      <c r="A55" t="s">
        <v>22</v>
      </c>
      <c r="B55">
        <v>41</v>
      </c>
      <c r="C55">
        <v>56</v>
      </c>
      <c r="D55">
        <v>1</v>
      </c>
      <c r="E55">
        <v>2.1935665609999999</v>
      </c>
      <c r="F55">
        <v>7.1849842070000003</v>
      </c>
      <c r="G55">
        <v>289.70724489999998</v>
      </c>
      <c r="H55">
        <v>59.306732179999997</v>
      </c>
      <c r="I55">
        <v>4.8721923829999998</v>
      </c>
      <c r="J55">
        <f t="shared" si="0"/>
        <v>7.5123719498156367</v>
      </c>
      <c r="K55">
        <f t="shared" si="1"/>
        <v>16.557244900000001</v>
      </c>
    </row>
    <row r="56" spans="1:11">
      <c r="A56" t="s">
        <v>23</v>
      </c>
      <c r="B56">
        <v>41</v>
      </c>
      <c r="C56">
        <v>56</v>
      </c>
      <c r="D56">
        <v>1</v>
      </c>
      <c r="E56">
        <v>5.0260601039999999</v>
      </c>
      <c r="F56">
        <v>4.8870816230000003</v>
      </c>
      <c r="G56">
        <v>289.22354130000002</v>
      </c>
      <c r="H56">
        <v>59.306732179999997</v>
      </c>
      <c r="I56">
        <v>4.8721923829999998</v>
      </c>
      <c r="J56">
        <f t="shared" si="0"/>
        <v>7.0103385766227309</v>
      </c>
      <c r="K56">
        <f t="shared" si="1"/>
        <v>16.073541300000045</v>
      </c>
    </row>
    <row r="57" spans="1:11">
      <c r="A57" t="s">
        <v>24</v>
      </c>
      <c r="B57">
        <v>41</v>
      </c>
      <c r="C57">
        <v>56</v>
      </c>
      <c r="D57">
        <v>1</v>
      </c>
      <c r="E57">
        <v>5.9278712269999998</v>
      </c>
      <c r="F57">
        <v>2.8634366990000002</v>
      </c>
      <c r="G57">
        <v>289.493988</v>
      </c>
      <c r="H57">
        <v>59.306732179999997</v>
      </c>
      <c r="I57">
        <v>4.8721923829999998</v>
      </c>
      <c r="J57">
        <f t="shared" si="0"/>
        <v>6.5832307428096808</v>
      </c>
      <c r="K57">
        <f t="shared" si="1"/>
        <v>16.343988000000024</v>
      </c>
    </row>
    <row r="58" spans="1:11">
      <c r="A58" t="s">
        <v>25</v>
      </c>
      <c r="B58">
        <v>41</v>
      </c>
      <c r="C58">
        <v>56</v>
      </c>
      <c r="D58">
        <v>1</v>
      </c>
      <c r="E58">
        <v>4.4240531919999997</v>
      </c>
      <c r="F58">
        <v>1.761860132</v>
      </c>
      <c r="G58">
        <v>289.616333</v>
      </c>
      <c r="H58">
        <v>59.306732179999997</v>
      </c>
      <c r="I58">
        <v>4.8721923829999998</v>
      </c>
      <c r="J58">
        <f t="shared" si="0"/>
        <v>4.7619741463364162</v>
      </c>
      <c r="K58">
        <f t="shared" si="1"/>
        <v>16.46633300000002</v>
      </c>
    </row>
    <row r="59" spans="1:11">
      <c r="A59" t="s">
        <v>26</v>
      </c>
      <c r="B59">
        <v>41</v>
      </c>
      <c r="C59">
        <v>56</v>
      </c>
      <c r="D59">
        <v>1</v>
      </c>
      <c r="E59">
        <v>1.187035203</v>
      </c>
      <c r="F59">
        <v>-3.841908455</v>
      </c>
      <c r="G59">
        <v>289.20614619999998</v>
      </c>
      <c r="H59">
        <v>59.306732179999997</v>
      </c>
      <c r="I59">
        <v>4.8721923829999998</v>
      </c>
      <c r="J59">
        <f t="shared" si="0"/>
        <v>4.021108447898631</v>
      </c>
      <c r="K59">
        <f t="shared" si="1"/>
        <v>16.056146200000001</v>
      </c>
    </row>
    <row r="60" spans="1:11">
      <c r="A60" t="s">
        <v>27</v>
      </c>
      <c r="B60">
        <v>41</v>
      </c>
      <c r="C60">
        <v>56</v>
      </c>
      <c r="D60">
        <v>1</v>
      </c>
      <c r="E60">
        <v>1.1560275550000001</v>
      </c>
      <c r="F60">
        <v>-3.7171030040000002</v>
      </c>
      <c r="G60">
        <v>289.21514889999997</v>
      </c>
      <c r="H60">
        <v>59.306732179999997</v>
      </c>
      <c r="I60">
        <v>4.8721923829999998</v>
      </c>
      <c r="J60">
        <f t="shared" si="0"/>
        <v>3.8927181313659358</v>
      </c>
      <c r="K60">
        <f t="shared" si="1"/>
        <v>16.065148899999997</v>
      </c>
    </row>
    <row r="61" spans="1:11">
      <c r="A61" t="s">
        <v>28</v>
      </c>
      <c r="B61">
        <v>41</v>
      </c>
      <c r="C61">
        <v>56</v>
      </c>
      <c r="D61">
        <v>1</v>
      </c>
      <c r="E61">
        <v>0.15111942589999999</v>
      </c>
      <c r="F61">
        <v>-5.4973502160000001</v>
      </c>
      <c r="G61">
        <v>289.20367429999999</v>
      </c>
      <c r="H61">
        <v>59.306732179999997</v>
      </c>
      <c r="I61">
        <v>4.8721923829999998</v>
      </c>
      <c r="J61">
        <f t="shared" si="0"/>
        <v>5.4994269227110921</v>
      </c>
      <c r="K61">
        <f t="shared" si="1"/>
        <v>16.053674300000011</v>
      </c>
    </row>
    <row r="62" spans="1:11">
      <c r="A62" t="s">
        <v>29</v>
      </c>
      <c r="B62">
        <v>41</v>
      </c>
      <c r="C62">
        <v>56</v>
      </c>
      <c r="D62">
        <v>1</v>
      </c>
      <c r="E62">
        <v>-0.42972397800000001</v>
      </c>
      <c r="F62">
        <v>-6.6140375139999996</v>
      </c>
      <c r="G62">
        <v>288.53097530000002</v>
      </c>
      <c r="H62">
        <v>59.306732179999997</v>
      </c>
      <c r="I62">
        <v>4.8721923829999998</v>
      </c>
      <c r="J62">
        <f t="shared" si="0"/>
        <v>6.6279827197924588</v>
      </c>
      <c r="K62">
        <f t="shared" si="1"/>
        <v>15.380975300000046</v>
      </c>
    </row>
    <row r="63" spans="1:11">
      <c r="A63" t="s">
        <v>30</v>
      </c>
      <c r="B63">
        <v>41</v>
      </c>
      <c r="C63">
        <v>56</v>
      </c>
      <c r="D63">
        <v>1</v>
      </c>
      <c r="E63">
        <v>-0.47836738820000002</v>
      </c>
      <c r="F63">
        <v>-7.7605957979999998</v>
      </c>
      <c r="G63">
        <v>288.06210329999999</v>
      </c>
      <c r="H63">
        <v>59.306732179999997</v>
      </c>
      <c r="I63">
        <v>4.8721923829999998</v>
      </c>
      <c r="J63">
        <f t="shared" si="0"/>
        <v>7.7753252342283758</v>
      </c>
      <c r="K63">
        <f t="shared" si="1"/>
        <v>14.912103300000012</v>
      </c>
    </row>
    <row r="64" spans="1:11">
      <c r="A64" t="s">
        <v>31</v>
      </c>
      <c r="B64">
        <v>41</v>
      </c>
      <c r="C64">
        <v>56</v>
      </c>
      <c r="D64">
        <v>1</v>
      </c>
      <c r="E64">
        <v>0.40864872930000001</v>
      </c>
      <c r="F64">
        <v>-6.1893258089999996</v>
      </c>
      <c r="G64">
        <v>287.78359990000001</v>
      </c>
      <c r="H64">
        <v>59.306732179999997</v>
      </c>
      <c r="I64">
        <v>4.8721923829999998</v>
      </c>
      <c r="J64">
        <f t="shared" si="0"/>
        <v>6.2028016052354928</v>
      </c>
      <c r="K64">
        <f t="shared" si="1"/>
        <v>14.633599900000036</v>
      </c>
    </row>
    <row r="65" spans="1:11">
      <c r="A65" t="s">
        <v>32</v>
      </c>
      <c r="B65">
        <v>41</v>
      </c>
      <c r="C65">
        <v>56</v>
      </c>
      <c r="D65">
        <v>1</v>
      </c>
      <c r="E65">
        <v>9.234068543E-2</v>
      </c>
      <c r="F65">
        <v>-5.384801865</v>
      </c>
      <c r="G65">
        <v>286.71633910000003</v>
      </c>
      <c r="H65">
        <v>59.306732179999997</v>
      </c>
      <c r="I65">
        <v>4.8721923829999998</v>
      </c>
      <c r="J65">
        <f t="shared" ref="J65" si="2">SQRT(E65^2+F65^2)</f>
        <v>5.3855935538706561</v>
      </c>
      <c r="K65">
        <f t="shared" si="1"/>
        <v>13.56633910000005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J2" sqref="J2:K2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5" width="12.83203125" bestFit="1" customWidth="1"/>
    <col min="6" max="6" width="18" bestFit="1" customWidth="1"/>
    <col min="7" max="9" width="12.1640625" bestFit="1" customWidth="1"/>
  </cols>
  <sheetData>
    <row r="1" spans="1:11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38</v>
      </c>
      <c r="K1" t="s">
        <v>15</v>
      </c>
    </row>
    <row r="2" spans="1:11">
      <c r="A2" t="s">
        <v>18</v>
      </c>
      <c r="B2">
        <v>51</v>
      </c>
      <c r="C2">
        <v>51</v>
      </c>
      <c r="D2">
        <v>1</v>
      </c>
      <c r="E2">
        <v>-3.801402092</v>
      </c>
      <c r="F2">
        <v>2.115867615</v>
      </c>
      <c r="G2">
        <v>290.0319824</v>
      </c>
      <c r="H2">
        <v>59.30133438</v>
      </c>
      <c r="I2">
        <v>4.8748474120000003</v>
      </c>
      <c r="J2">
        <f>SQRT(E2^2+F2^2)</f>
        <v>4.3505808381488285</v>
      </c>
      <c r="K2">
        <f>G2-273.15</f>
        <v>16.881982400000027</v>
      </c>
    </row>
    <row r="3" spans="1:11">
      <c r="A3" t="s">
        <v>19</v>
      </c>
      <c r="B3">
        <v>51</v>
      </c>
      <c r="C3">
        <v>51</v>
      </c>
      <c r="D3">
        <v>1</v>
      </c>
      <c r="E3">
        <v>-1.3270775079999999</v>
      </c>
      <c r="F3">
        <v>4.2709617609999997</v>
      </c>
      <c r="G3">
        <v>291.62939449999999</v>
      </c>
      <c r="H3">
        <v>59.30133438</v>
      </c>
      <c r="I3">
        <v>4.8748474120000003</v>
      </c>
      <c r="J3">
        <f t="shared" ref="J3:J65" si="0">SQRT(E3^2+F3^2)</f>
        <v>4.472387402290158</v>
      </c>
      <c r="K3">
        <f t="shared" ref="K3:K65" si="1">G3-273.15</f>
        <v>18.479394500000012</v>
      </c>
    </row>
    <row r="4" spans="1:11">
      <c r="A4" t="s">
        <v>20</v>
      </c>
      <c r="B4">
        <v>51</v>
      </c>
      <c r="C4">
        <v>51</v>
      </c>
      <c r="D4">
        <v>1</v>
      </c>
      <c r="E4">
        <v>-0.49605470899999998</v>
      </c>
      <c r="F4">
        <v>6.0776929859999997</v>
      </c>
      <c r="G4">
        <v>291.63861079999998</v>
      </c>
      <c r="H4">
        <v>59.30133438</v>
      </c>
      <c r="I4">
        <v>4.8748474120000003</v>
      </c>
      <c r="J4">
        <f t="shared" si="0"/>
        <v>6.0979031073308034</v>
      </c>
      <c r="K4">
        <f t="shared" si="1"/>
        <v>18.488610800000004</v>
      </c>
    </row>
    <row r="5" spans="1:11">
      <c r="A5" t="s">
        <v>21</v>
      </c>
      <c r="B5">
        <v>51</v>
      </c>
      <c r="C5">
        <v>51</v>
      </c>
      <c r="D5">
        <v>1</v>
      </c>
      <c r="E5">
        <v>0.99144148830000001</v>
      </c>
      <c r="F5">
        <v>7.7918887139999997</v>
      </c>
      <c r="G5">
        <v>292.23886110000001</v>
      </c>
      <c r="H5">
        <v>59.30133438</v>
      </c>
      <c r="I5">
        <v>4.8748474120000003</v>
      </c>
      <c r="J5">
        <f t="shared" si="0"/>
        <v>7.8547110676385214</v>
      </c>
      <c r="K5">
        <f t="shared" si="1"/>
        <v>19.088861100000031</v>
      </c>
    </row>
    <row r="6" spans="1:11">
      <c r="A6" t="s">
        <v>22</v>
      </c>
      <c r="B6">
        <v>51</v>
      </c>
      <c r="C6">
        <v>51</v>
      </c>
      <c r="D6">
        <v>1</v>
      </c>
      <c r="E6">
        <v>4.2082123759999996</v>
      </c>
      <c r="F6">
        <v>4.6925759319999996</v>
      </c>
      <c r="G6">
        <v>289.36270139999999</v>
      </c>
      <c r="H6">
        <v>59.30133438</v>
      </c>
      <c r="I6">
        <v>4.8748474120000003</v>
      </c>
      <c r="J6">
        <f t="shared" si="0"/>
        <v>6.3031198845575851</v>
      </c>
      <c r="K6">
        <f t="shared" si="1"/>
        <v>16.212701400000014</v>
      </c>
    </row>
    <row r="7" spans="1:11">
      <c r="A7" t="s">
        <v>23</v>
      </c>
      <c r="B7">
        <v>51</v>
      </c>
      <c r="C7">
        <v>51</v>
      </c>
      <c r="D7">
        <v>1</v>
      </c>
      <c r="E7">
        <v>6.0469069480000002</v>
      </c>
      <c r="F7">
        <v>1.1681073900000001</v>
      </c>
      <c r="G7">
        <v>290.40417480000002</v>
      </c>
      <c r="H7">
        <v>59.30133438</v>
      </c>
      <c r="I7">
        <v>4.8748474120000003</v>
      </c>
      <c r="J7">
        <f t="shared" si="0"/>
        <v>6.15869779355533</v>
      </c>
      <c r="K7">
        <f t="shared" si="1"/>
        <v>17.254174800000044</v>
      </c>
    </row>
    <row r="8" spans="1:11">
      <c r="A8" t="s">
        <v>24</v>
      </c>
      <c r="B8">
        <v>51</v>
      </c>
      <c r="C8">
        <v>51</v>
      </c>
      <c r="D8">
        <v>1</v>
      </c>
      <c r="E8">
        <v>5.5958914760000003</v>
      </c>
      <c r="F8">
        <v>-0.60818392040000002</v>
      </c>
      <c r="G8">
        <v>289.79730219999999</v>
      </c>
      <c r="H8">
        <v>59.30133438</v>
      </c>
      <c r="I8">
        <v>4.8748474120000003</v>
      </c>
      <c r="J8">
        <f t="shared" si="0"/>
        <v>5.6288443833705841</v>
      </c>
      <c r="K8">
        <f t="shared" si="1"/>
        <v>16.647302200000013</v>
      </c>
    </row>
    <row r="9" spans="1:11">
      <c r="A9" t="s">
        <v>25</v>
      </c>
      <c r="B9">
        <v>51</v>
      </c>
      <c r="C9">
        <v>51</v>
      </c>
      <c r="D9">
        <v>1</v>
      </c>
      <c r="E9">
        <v>3.1987206939999999</v>
      </c>
      <c r="F9">
        <v>1.340961099</v>
      </c>
      <c r="G9">
        <v>292.80438229999999</v>
      </c>
      <c r="H9">
        <v>59.30133438</v>
      </c>
      <c r="I9">
        <v>4.8748474120000003</v>
      </c>
      <c r="J9">
        <f t="shared" si="0"/>
        <v>3.4684277053522581</v>
      </c>
      <c r="K9">
        <f t="shared" si="1"/>
        <v>19.654382300000009</v>
      </c>
    </row>
    <row r="10" spans="1:11">
      <c r="A10" t="s">
        <v>26</v>
      </c>
      <c r="B10">
        <v>51</v>
      </c>
      <c r="C10">
        <v>51</v>
      </c>
      <c r="D10">
        <v>1</v>
      </c>
      <c r="E10">
        <v>3.9047317499999998</v>
      </c>
      <c r="F10">
        <v>2.038621902</v>
      </c>
      <c r="G10">
        <v>293.60015870000001</v>
      </c>
      <c r="H10">
        <v>59.30133438</v>
      </c>
      <c r="I10">
        <v>4.8748474120000003</v>
      </c>
      <c r="J10">
        <f t="shared" si="0"/>
        <v>4.4048733578585617</v>
      </c>
      <c r="K10">
        <f t="shared" si="1"/>
        <v>20.450158700000031</v>
      </c>
    </row>
    <row r="11" spans="1:11">
      <c r="A11" t="s">
        <v>27</v>
      </c>
      <c r="B11">
        <v>51</v>
      </c>
      <c r="C11">
        <v>51</v>
      </c>
      <c r="D11">
        <v>1</v>
      </c>
      <c r="E11">
        <v>2.1575894359999999</v>
      </c>
      <c r="F11">
        <v>-5.2366857529999997</v>
      </c>
      <c r="G11">
        <v>291.85772709999998</v>
      </c>
      <c r="H11">
        <v>59.30133438</v>
      </c>
      <c r="I11">
        <v>4.8748474120000003</v>
      </c>
      <c r="J11">
        <f t="shared" si="0"/>
        <v>5.6637505109257749</v>
      </c>
      <c r="K11">
        <f t="shared" si="1"/>
        <v>18.7077271</v>
      </c>
    </row>
    <row r="12" spans="1:11">
      <c r="A12" t="s">
        <v>28</v>
      </c>
      <c r="B12">
        <v>51</v>
      </c>
      <c r="C12">
        <v>51</v>
      </c>
      <c r="D12">
        <v>1</v>
      </c>
      <c r="E12">
        <v>0.58377027510000001</v>
      </c>
      <c r="F12">
        <v>-6.3944320680000004</v>
      </c>
      <c r="G12">
        <v>290.90820309999998</v>
      </c>
      <c r="H12">
        <v>59.30133438</v>
      </c>
      <c r="I12">
        <v>4.8748474120000003</v>
      </c>
      <c r="J12">
        <f t="shared" si="0"/>
        <v>6.4210239998272156</v>
      </c>
      <c r="K12">
        <f t="shared" si="1"/>
        <v>17.758203100000003</v>
      </c>
    </row>
    <row r="13" spans="1:11">
      <c r="A13" t="s">
        <v>29</v>
      </c>
      <c r="B13">
        <v>51</v>
      </c>
      <c r="C13">
        <v>51</v>
      </c>
      <c r="D13">
        <v>1</v>
      </c>
      <c r="E13">
        <v>-0.74508440490000005</v>
      </c>
      <c r="F13">
        <v>-6.1247239110000002</v>
      </c>
      <c r="G13">
        <v>291.57089230000003</v>
      </c>
      <c r="H13">
        <v>59.30133438</v>
      </c>
      <c r="I13">
        <v>4.8748474120000003</v>
      </c>
      <c r="J13">
        <f t="shared" si="0"/>
        <v>6.1698779369125551</v>
      </c>
      <c r="K13">
        <f t="shared" si="1"/>
        <v>18.420892300000048</v>
      </c>
    </row>
    <row r="14" spans="1:11">
      <c r="A14" t="s">
        <v>30</v>
      </c>
      <c r="B14">
        <v>51</v>
      </c>
      <c r="C14">
        <v>51</v>
      </c>
      <c r="D14">
        <v>1</v>
      </c>
      <c r="E14">
        <v>-0.74276083709999996</v>
      </c>
      <c r="F14">
        <v>-7.0615577700000003</v>
      </c>
      <c r="G14">
        <v>289.97705079999997</v>
      </c>
      <c r="H14">
        <v>59.30133438</v>
      </c>
      <c r="I14">
        <v>4.8748474120000003</v>
      </c>
      <c r="J14">
        <f t="shared" si="0"/>
        <v>7.100513488486369</v>
      </c>
      <c r="K14">
        <f t="shared" si="1"/>
        <v>16.827050799999995</v>
      </c>
    </row>
    <row r="15" spans="1:11">
      <c r="A15" t="s">
        <v>31</v>
      </c>
      <c r="B15">
        <v>51</v>
      </c>
      <c r="C15">
        <v>51</v>
      </c>
      <c r="D15">
        <v>1</v>
      </c>
      <c r="E15">
        <v>-0.97451585529999996</v>
      </c>
      <c r="F15">
        <v>-6.7066521640000003</v>
      </c>
      <c r="G15">
        <v>289.73712160000002</v>
      </c>
      <c r="H15">
        <v>59.30133438</v>
      </c>
      <c r="I15">
        <v>4.8748474120000003</v>
      </c>
      <c r="J15">
        <f t="shared" si="0"/>
        <v>6.777083768193882</v>
      </c>
      <c r="K15">
        <f t="shared" si="1"/>
        <v>16.587121600000046</v>
      </c>
    </row>
    <row r="16" spans="1:11">
      <c r="A16" t="s">
        <v>32</v>
      </c>
      <c r="B16">
        <v>51</v>
      </c>
      <c r="C16">
        <v>51</v>
      </c>
      <c r="D16">
        <v>1</v>
      </c>
      <c r="E16">
        <v>-1.926217675</v>
      </c>
      <c r="F16">
        <v>-5.624593258</v>
      </c>
      <c r="G16">
        <v>288.1015625</v>
      </c>
      <c r="H16">
        <v>59.30133438</v>
      </c>
      <c r="I16">
        <v>4.8748474120000003</v>
      </c>
      <c r="J16">
        <f t="shared" si="0"/>
        <v>5.9452808049259929</v>
      </c>
      <c r="K16">
        <f t="shared" si="1"/>
        <v>14.951562500000023</v>
      </c>
    </row>
    <row r="17" spans="1:11">
      <c r="A17" t="s">
        <v>33</v>
      </c>
      <c r="B17">
        <v>51</v>
      </c>
      <c r="C17">
        <v>51</v>
      </c>
      <c r="D17">
        <v>1</v>
      </c>
      <c r="E17">
        <v>-3.2272715569999999</v>
      </c>
      <c r="F17">
        <v>-5.1633372309999999</v>
      </c>
      <c r="G17">
        <v>287.7810364</v>
      </c>
      <c r="H17">
        <v>59.30133438</v>
      </c>
      <c r="I17">
        <v>4.8748474120000003</v>
      </c>
      <c r="J17">
        <f t="shared" si="0"/>
        <v>6.0889517212449595</v>
      </c>
      <c r="K17">
        <f t="shared" si="1"/>
        <v>14.631036400000028</v>
      </c>
    </row>
    <row r="18" spans="1:11">
      <c r="A18" t="s">
        <v>34</v>
      </c>
      <c r="B18">
        <v>51</v>
      </c>
      <c r="C18">
        <v>51</v>
      </c>
      <c r="D18">
        <v>1</v>
      </c>
      <c r="E18">
        <v>-4.3587775229999997</v>
      </c>
      <c r="F18">
        <v>-4.5482068059999996</v>
      </c>
      <c r="G18">
        <v>286.75805659999997</v>
      </c>
      <c r="H18">
        <v>59.30133438</v>
      </c>
      <c r="I18">
        <v>4.8748474120000003</v>
      </c>
      <c r="J18">
        <f t="shared" si="0"/>
        <v>6.2996132139326395</v>
      </c>
      <c r="K18">
        <f t="shared" si="1"/>
        <v>13.608056599999998</v>
      </c>
    </row>
    <row r="19" spans="1:11">
      <c r="A19" t="s">
        <v>35</v>
      </c>
      <c r="B19">
        <v>51</v>
      </c>
      <c r="C19">
        <v>51</v>
      </c>
      <c r="D19">
        <v>1</v>
      </c>
      <c r="E19">
        <v>-4.4858689309999997</v>
      </c>
      <c r="F19">
        <v>-3.761694431</v>
      </c>
      <c r="G19">
        <v>287.6204224</v>
      </c>
      <c r="H19">
        <v>59.30133438</v>
      </c>
      <c r="I19">
        <v>4.8748474120000003</v>
      </c>
      <c r="J19">
        <f t="shared" si="0"/>
        <v>5.8543458266767514</v>
      </c>
      <c r="K19">
        <f t="shared" si="1"/>
        <v>14.470422400000018</v>
      </c>
    </row>
    <row r="20" spans="1:11">
      <c r="A20" t="s">
        <v>36</v>
      </c>
      <c r="B20">
        <v>51</v>
      </c>
      <c r="C20">
        <v>51</v>
      </c>
      <c r="D20">
        <v>1</v>
      </c>
      <c r="E20">
        <v>-7.8134350780000004</v>
      </c>
      <c r="F20">
        <v>-0.77418059110000004</v>
      </c>
      <c r="G20">
        <v>288.33721919999999</v>
      </c>
      <c r="H20">
        <v>59.30133438</v>
      </c>
      <c r="I20">
        <v>4.8748474120000003</v>
      </c>
      <c r="J20">
        <f t="shared" si="0"/>
        <v>7.8516955688409631</v>
      </c>
      <c r="K20">
        <f t="shared" si="1"/>
        <v>15.187219200000015</v>
      </c>
    </row>
    <row r="21" spans="1:11">
      <c r="A21" t="s">
        <v>18</v>
      </c>
      <c r="B21">
        <v>32</v>
      </c>
      <c r="C21">
        <v>33</v>
      </c>
      <c r="D21">
        <v>1</v>
      </c>
      <c r="E21">
        <v>-1.836913824</v>
      </c>
      <c r="F21">
        <v>4.0669317249999999</v>
      </c>
      <c r="G21">
        <v>288.50790410000002</v>
      </c>
      <c r="H21">
        <v>59.305381769999997</v>
      </c>
      <c r="I21">
        <v>4.8748474120000003</v>
      </c>
      <c r="J21">
        <f t="shared" si="0"/>
        <v>4.4625313503227941</v>
      </c>
      <c r="K21">
        <f t="shared" si="1"/>
        <v>15.357904100000042</v>
      </c>
    </row>
    <row r="22" spans="1:11">
      <c r="A22" t="s">
        <v>19</v>
      </c>
      <c r="B22">
        <v>32</v>
      </c>
      <c r="C22">
        <v>33</v>
      </c>
      <c r="D22">
        <v>1</v>
      </c>
      <c r="E22">
        <v>-2.142156124</v>
      </c>
      <c r="F22">
        <v>3.6609733100000001</v>
      </c>
      <c r="G22">
        <v>290.59658810000002</v>
      </c>
      <c r="H22">
        <v>59.305381769999997</v>
      </c>
      <c r="I22">
        <v>4.8748474120000003</v>
      </c>
      <c r="J22">
        <f t="shared" si="0"/>
        <v>4.2416457226085091</v>
      </c>
      <c r="K22">
        <f t="shared" si="1"/>
        <v>17.446588100000042</v>
      </c>
    </row>
    <row r="23" spans="1:11">
      <c r="A23" t="s">
        <v>20</v>
      </c>
      <c r="B23">
        <v>32</v>
      </c>
      <c r="C23">
        <v>33</v>
      </c>
      <c r="D23">
        <v>1</v>
      </c>
      <c r="E23">
        <v>-0.39964541790000002</v>
      </c>
      <c r="F23">
        <v>4.7963366509999998</v>
      </c>
      <c r="G23">
        <v>291.0578003</v>
      </c>
      <c r="H23">
        <v>59.305381769999997</v>
      </c>
      <c r="I23">
        <v>4.8748474120000003</v>
      </c>
      <c r="J23">
        <f t="shared" si="0"/>
        <v>4.8129576904201388</v>
      </c>
      <c r="K23">
        <f t="shared" si="1"/>
        <v>17.907800300000019</v>
      </c>
    </row>
    <row r="24" spans="1:11">
      <c r="A24" t="s">
        <v>21</v>
      </c>
      <c r="B24">
        <v>32</v>
      </c>
      <c r="C24">
        <v>33</v>
      </c>
      <c r="D24">
        <v>1</v>
      </c>
      <c r="E24">
        <v>0.30098438259999999</v>
      </c>
      <c r="F24">
        <v>4.18774128</v>
      </c>
      <c r="G24">
        <v>290.63372800000002</v>
      </c>
      <c r="H24">
        <v>59.305381769999997</v>
      </c>
      <c r="I24">
        <v>4.8748474120000003</v>
      </c>
      <c r="J24">
        <f t="shared" si="0"/>
        <v>4.1985436316400406</v>
      </c>
      <c r="K24">
        <f t="shared" si="1"/>
        <v>17.483728000000042</v>
      </c>
    </row>
    <row r="25" spans="1:11">
      <c r="A25" t="s">
        <v>22</v>
      </c>
      <c r="B25">
        <v>32</v>
      </c>
      <c r="C25">
        <v>33</v>
      </c>
      <c r="D25">
        <v>1</v>
      </c>
      <c r="E25">
        <v>-0.57115769390000004</v>
      </c>
      <c r="F25">
        <v>5.2981452940000002</v>
      </c>
      <c r="G25">
        <v>291.44223019999998</v>
      </c>
      <c r="H25">
        <v>59.305381769999997</v>
      </c>
      <c r="I25">
        <v>4.8748474120000003</v>
      </c>
      <c r="J25">
        <f t="shared" si="0"/>
        <v>5.3288427137264538</v>
      </c>
      <c r="K25">
        <f t="shared" si="1"/>
        <v>18.292230200000006</v>
      </c>
    </row>
    <row r="26" spans="1:11">
      <c r="A26" t="s">
        <v>23</v>
      </c>
      <c r="B26">
        <v>32</v>
      </c>
      <c r="C26">
        <v>33</v>
      </c>
      <c r="D26">
        <v>1</v>
      </c>
      <c r="E26">
        <v>2.722237587</v>
      </c>
      <c r="F26">
        <v>2.2302975649999999</v>
      </c>
      <c r="G26">
        <v>288.47915649999999</v>
      </c>
      <c r="H26">
        <v>59.305381769999997</v>
      </c>
      <c r="I26">
        <v>4.8748474120000003</v>
      </c>
      <c r="J26">
        <f t="shared" si="0"/>
        <v>3.5192051245303264</v>
      </c>
      <c r="K26">
        <f t="shared" si="1"/>
        <v>15.329156500000011</v>
      </c>
    </row>
    <row r="27" spans="1:11">
      <c r="A27" t="s">
        <v>24</v>
      </c>
      <c r="B27">
        <v>32</v>
      </c>
      <c r="C27">
        <v>33</v>
      </c>
      <c r="D27">
        <v>1</v>
      </c>
      <c r="E27">
        <v>3.1200053689999998</v>
      </c>
      <c r="F27">
        <v>1.614473939</v>
      </c>
      <c r="G27">
        <v>289.08096310000002</v>
      </c>
      <c r="H27">
        <v>59.305381769999997</v>
      </c>
      <c r="I27">
        <v>4.8748474120000003</v>
      </c>
      <c r="J27">
        <f t="shared" si="0"/>
        <v>3.5129701966141131</v>
      </c>
      <c r="K27">
        <f t="shared" si="1"/>
        <v>15.930963100000042</v>
      </c>
    </row>
    <row r="28" spans="1:11">
      <c r="A28" t="s">
        <v>25</v>
      </c>
      <c r="B28">
        <v>32</v>
      </c>
      <c r="C28">
        <v>33</v>
      </c>
      <c r="D28">
        <v>1</v>
      </c>
      <c r="E28">
        <v>4.3632616999999998</v>
      </c>
      <c r="F28">
        <v>0.47695386410000001</v>
      </c>
      <c r="G28">
        <v>291.23486329999997</v>
      </c>
      <c r="H28">
        <v>59.305381769999997</v>
      </c>
      <c r="I28">
        <v>4.8748474120000003</v>
      </c>
      <c r="J28">
        <f t="shared" si="0"/>
        <v>4.3892525162226441</v>
      </c>
      <c r="K28">
        <f t="shared" si="1"/>
        <v>18.084863299999995</v>
      </c>
    </row>
    <row r="29" spans="1:11">
      <c r="A29" t="s">
        <v>26</v>
      </c>
      <c r="B29">
        <v>32</v>
      </c>
      <c r="C29">
        <v>33</v>
      </c>
      <c r="D29">
        <v>1</v>
      </c>
      <c r="E29">
        <v>1.9628154040000001</v>
      </c>
      <c r="F29">
        <v>0.40525841709999999</v>
      </c>
      <c r="G29">
        <v>293.4396362</v>
      </c>
      <c r="H29">
        <v>59.305381769999997</v>
      </c>
      <c r="I29">
        <v>4.8748474120000003</v>
      </c>
      <c r="J29">
        <f t="shared" si="0"/>
        <v>2.0042152316580375</v>
      </c>
      <c r="K29">
        <f t="shared" si="1"/>
        <v>20.289636200000018</v>
      </c>
    </row>
    <row r="30" spans="1:11">
      <c r="A30" t="s">
        <v>27</v>
      </c>
      <c r="B30">
        <v>32</v>
      </c>
      <c r="C30">
        <v>33</v>
      </c>
      <c r="D30">
        <v>1</v>
      </c>
      <c r="E30">
        <v>1.054246545</v>
      </c>
      <c r="F30">
        <v>-4.6288566590000002</v>
      </c>
      <c r="G30">
        <v>290.84609990000001</v>
      </c>
      <c r="H30">
        <v>59.305381769999997</v>
      </c>
      <c r="I30">
        <v>4.8748474120000003</v>
      </c>
      <c r="J30">
        <f t="shared" si="0"/>
        <v>4.7473939953634643</v>
      </c>
      <c r="K30">
        <f t="shared" si="1"/>
        <v>17.696099900000036</v>
      </c>
    </row>
    <row r="31" spans="1:11">
      <c r="A31" t="s">
        <v>28</v>
      </c>
      <c r="B31">
        <v>32</v>
      </c>
      <c r="C31">
        <v>33</v>
      </c>
      <c r="D31">
        <v>1</v>
      </c>
      <c r="E31">
        <v>1.3511809519999999E-2</v>
      </c>
      <c r="F31">
        <v>-5.4681353570000004</v>
      </c>
      <c r="G31">
        <v>289.75656129999999</v>
      </c>
      <c r="H31">
        <v>59.305381769999997</v>
      </c>
      <c r="I31">
        <v>4.8748474120000003</v>
      </c>
      <c r="J31">
        <f t="shared" si="0"/>
        <v>5.4681520508733135</v>
      </c>
      <c r="K31">
        <f t="shared" si="1"/>
        <v>16.60656130000001</v>
      </c>
    </row>
    <row r="32" spans="1:11">
      <c r="A32" t="s">
        <v>29</v>
      </c>
      <c r="B32">
        <v>32</v>
      </c>
      <c r="C32">
        <v>33</v>
      </c>
      <c r="D32">
        <v>1</v>
      </c>
      <c r="E32">
        <v>-0.14601501820000001</v>
      </c>
      <c r="F32">
        <v>-6.3669795990000004</v>
      </c>
      <c r="G32">
        <v>289.8865662</v>
      </c>
      <c r="H32">
        <v>59.305381769999997</v>
      </c>
      <c r="I32">
        <v>4.8748474120000003</v>
      </c>
      <c r="J32">
        <f t="shared" si="0"/>
        <v>6.3686536724508853</v>
      </c>
      <c r="K32">
        <f t="shared" si="1"/>
        <v>16.736566200000027</v>
      </c>
    </row>
    <row r="33" spans="1:11">
      <c r="A33" t="s">
        <v>30</v>
      </c>
      <c r="B33">
        <v>32</v>
      </c>
      <c r="C33">
        <v>33</v>
      </c>
      <c r="D33">
        <v>1</v>
      </c>
      <c r="E33">
        <v>0.1062933803</v>
      </c>
      <c r="F33">
        <v>-6.7751541140000002</v>
      </c>
      <c r="G33">
        <v>289.09274290000002</v>
      </c>
      <c r="H33">
        <v>59.305381769999997</v>
      </c>
      <c r="I33">
        <v>4.8748474120000003</v>
      </c>
      <c r="J33">
        <f t="shared" si="0"/>
        <v>6.7759878653334917</v>
      </c>
      <c r="K33">
        <f t="shared" si="1"/>
        <v>15.942742900000042</v>
      </c>
    </row>
    <row r="34" spans="1:11">
      <c r="A34" t="s">
        <v>31</v>
      </c>
      <c r="B34">
        <v>32</v>
      </c>
      <c r="C34">
        <v>33</v>
      </c>
      <c r="D34">
        <v>1</v>
      </c>
      <c r="E34">
        <v>-6.1999041589999998E-2</v>
      </c>
      <c r="F34">
        <v>-6.4556326869999996</v>
      </c>
      <c r="G34">
        <v>288.61093140000003</v>
      </c>
      <c r="H34">
        <v>59.305381769999997</v>
      </c>
      <c r="I34">
        <v>4.8748474120000003</v>
      </c>
      <c r="J34">
        <f t="shared" si="0"/>
        <v>6.4559303954287568</v>
      </c>
      <c r="K34">
        <f t="shared" si="1"/>
        <v>15.46093140000005</v>
      </c>
    </row>
    <row r="35" spans="1:11">
      <c r="A35" t="s">
        <v>32</v>
      </c>
      <c r="B35">
        <v>32</v>
      </c>
      <c r="C35">
        <v>33</v>
      </c>
      <c r="D35">
        <v>1</v>
      </c>
      <c r="E35">
        <v>-0.27942222360000002</v>
      </c>
      <c r="F35">
        <v>-5.5659565930000001</v>
      </c>
      <c r="G35">
        <v>287.01678470000002</v>
      </c>
      <c r="H35">
        <v>59.305381769999997</v>
      </c>
      <c r="I35">
        <v>4.8748474120000003</v>
      </c>
      <c r="J35">
        <f t="shared" si="0"/>
        <v>5.5729659584642839</v>
      </c>
      <c r="K35">
        <f t="shared" si="1"/>
        <v>13.866784700000039</v>
      </c>
    </row>
    <row r="36" spans="1:11">
      <c r="A36" t="s">
        <v>18</v>
      </c>
      <c r="B36">
        <v>34</v>
      </c>
      <c r="C36">
        <v>39</v>
      </c>
      <c r="D36">
        <v>1</v>
      </c>
      <c r="E36">
        <v>-1.8385877610000001</v>
      </c>
      <c r="F36">
        <v>4.0563874240000004</v>
      </c>
      <c r="G36">
        <v>288.5048218</v>
      </c>
      <c r="H36">
        <v>59.306724549999998</v>
      </c>
      <c r="I36">
        <v>4.8722228999999997</v>
      </c>
      <c r="J36">
        <f t="shared" si="0"/>
        <v>4.4536146991499335</v>
      </c>
      <c r="K36">
        <f t="shared" si="1"/>
        <v>15.354821800000025</v>
      </c>
    </row>
    <row r="37" spans="1:11">
      <c r="A37" t="s">
        <v>19</v>
      </c>
      <c r="B37">
        <v>34</v>
      </c>
      <c r="C37">
        <v>39</v>
      </c>
      <c r="D37">
        <v>1</v>
      </c>
      <c r="E37">
        <v>-2.192817926</v>
      </c>
      <c r="F37">
        <v>4.1105585099999997</v>
      </c>
      <c r="G37">
        <v>290.36474609999999</v>
      </c>
      <c r="H37">
        <v>59.306724549999998</v>
      </c>
      <c r="I37">
        <v>4.8722228999999997</v>
      </c>
      <c r="J37">
        <f t="shared" si="0"/>
        <v>4.6588777318921295</v>
      </c>
      <c r="K37">
        <f t="shared" si="1"/>
        <v>17.214746100000013</v>
      </c>
    </row>
    <row r="38" spans="1:11">
      <c r="A38" t="s">
        <v>20</v>
      </c>
      <c r="B38">
        <v>34</v>
      </c>
      <c r="C38">
        <v>39</v>
      </c>
      <c r="D38">
        <v>1</v>
      </c>
      <c r="E38">
        <v>-0.47441411020000002</v>
      </c>
      <c r="F38">
        <v>5.4378681179999999</v>
      </c>
      <c r="G38">
        <v>290.79934689999999</v>
      </c>
      <c r="H38">
        <v>59.306724549999998</v>
      </c>
      <c r="I38">
        <v>4.8722228999999997</v>
      </c>
      <c r="J38">
        <f t="shared" si="0"/>
        <v>5.4585234648866097</v>
      </c>
      <c r="K38">
        <f t="shared" si="1"/>
        <v>17.649346900000012</v>
      </c>
    </row>
    <row r="39" spans="1:11">
      <c r="A39" t="s">
        <v>21</v>
      </c>
      <c r="B39">
        <v>34</v>
      </c>
      <c r="C39">
        <v>39</v>
      </c>
      <c r="D39">
        <v>1</v>
      </c>
      <c r="E39">
        <v>0.39063313599999999</v>
      </c>
      <c r="F39">
        <v>4.6582541470000001</v>
      </c>
      <c r="G39">
        <v>290.5566101</v>
      </c>
      <c r="H39">
        <v>59.306724549999998</v>
      </c>
      <c r="I39">
        <v>4.8722228999999997</v>
      </c>
      <c r="J39">
        <f t="shared" si="0"/>
        <v>4.6746043624015812</v>
      </c>
      <c r="K39">
        <f t="shared" si="1"/>
        <v>17.406610100000023</v>
      </c>
    </row>
    <row r="40" spans="1:11">
      <c r="A40" t="s">
        <v>22</v>
      </c>
      <c r="B40">
        <v>34</v>
      </c>
      <c r="C40">
        <v>39</v>
      </c>
      <c r="D40">
        <v>1</v>
      </c>
      <c r="E40">
        <v>1.1252633329999999</v>
      </c>
      <c r="F40">
        <v>4.0693097109999998</v>
      </c>
      <c r="G40">
        <v>290.76364139999998</v>
      </c>
      <c r="H40">
        <v>59.306724549999998</v>
      </c>
      <c r="I40">
        <v>4.8722228999999997</v>
      </c>
      <c r="J40">
        <f t="shared" si="0"/>
        <v>4.2220254727598663</v>
      </c>
      <c r="K40">
        <f t="shared" si="1"/>
        <v>17.613641400000006</v>
      </c>
    </row>
    <row r="41" spans="1:11">
      <c r="A41" t="s">
        <v>23</v>
      </c>
      <c r="B41">
        <v>34</v>
      </c>
      <c r="C41">
        <v>39</v>
      </c>
      <c r="D41">
        <v>1</v>
      </c>
      <c r="E41">
        <v>3.1684691909999998</v>
      </c>
      <c r="F41">
        <v>2.86316967</v>
      </c>
      <c r="G41">
        <v>288.08956910000001</v>
      </c>
      <c r="H41">
        <v>59.306724549999998</v>
      </c>
      <c r="I41">
        <v>4.8722228999999997</v>
      </c>
      <c r="J41">
        <f t="shared" si="0"/>
        <v>4.2704727576140913</v>
      </c>
      <c r="K41">
        <f t="shared" si="1"/>
        <v>14.939569100000028</v>
      </c>
    </row>
    <row r="42" spans="1:11">
      <c r="A42" t="s">
        <v>24</v>
      </c>
      <c r="B42">
        <v>34</v>
      </c>
      <c r="C42">
        <v>39</v>
      </c>
      <c r="D42">
        <v>1</v>
      </c>
      <c r="E42">
        <v>3.2269439700000002</v>
      </c>
      <c r="F42">
        <v>2.5100216870000001</v>
      </c>
      <c r="G42">
        <v>288.625</v>
      </c>
      <c r="H42">
        <v>59.306724549999998</v>
      </c>
      <c r="I42">
        <v>4.8722228999999997</v>
      </c>
      <c r="J42">
        <f t="shared" si="0"/>
        <v>4.0881996348918292</v>
      </c>
      <c r="K42">
        <f t="shared" si="1"/>
        <v>15.475000000000023</v>
      </c>
    </row>
    <row r="43" spans="1:11">
      <c r="A43" t="s">
        <v>25</v>
      </c>
      <c r="B43">
        <v>34</v>
      </c>
      <c r="C43">
        <v>39</v>
      </c>
      <c r="D43">
        <v>1</v>
      </c>
      <c r="E43">
        <v>3.3138387200000001</v>
      </c>
      <c r="F43">
        <v>-1.6453895569999999</v>
      </c>
      <c r="G43">
        <v>290.5244141</v>
      </c>
      <c r="H43">
        <v>59.306724549999998</v>
      </c>
      <c r="I43">
        <v>4.8722228999999997</v>
      </c>
      <c r="J43">
        <f t="shared" si="0"/>
        <v>3.6998424096785385</v>
      </c>
      <c r="K43">
        <f t="shared" si="1"/>
        <v>17.374414100000024</v>
      </c>
    </row>
    <row r="44" spans="1:11">
      <c r="A44" t="s">
        <v>26</v>
      </c>
      <c r="B44">
        <v>34</v>
      </c>
      <c r="C44">
        <v>39</v>
      </c>
      <c r="D44">
        <v>1</v>
      </c>
      <c r="E44">
        <v>1.704562664</v>
      </c>
      <c r="F44">
        <v>-3.1221721169999999</v>
      </c>
      <c r="G44">
        <v>290.6845093</v>
      </c>
      <c r="H44">
        <v>59.306724549999998</v>
      </c>
      <c r="I44">
        <v>4.8722228999999997</v>
      </c>
      <c r="J44">
        <f t="shared" si="0"/>
        <v>3.5571748064545603</v>
      </c>
      <c r="K44">
        <f t="shared" si="1"/>
        <v>17.534509300000025</v>
      </c>
    </row>
    <row r="45" spans="1:11">
      <c r="A45" t="s">
        <v>27</v>
      </c>
      <c r="B45">
        <v>34</v>
      </c>
      <c r="C45">
        <v>39</v>
      </c>
      <c r="D45">
        <v>1</v>
      </c>
      <c r="E45">
        <v>2.0353133680000002</v>
      </c>
      <c r="F45">
        <v>-4.0193128590000002</v>
      </c>
      <c r="G45">
        <v>289.8525085</v>
      </c>
      <c r="H45">
        <v>59.306724549999998</v>
      </c>
      <c r="I45">
        <v>4.8722228999999997</v>
      </c>
      <c r="J45">
        <f t="shared" si="0"/>
        <v>4.5052609651919457</v>
      </c>
      <c r="K45">
        <f t="shared" si="1"/>
        <v>16.702508500000022</v>
      </c>
    </row>
    <row r="46" spans="1:11">
      <c r="A46" t="s">
        <v>28</v>
      </c>
      <c r="B46">
        <v>34</v>
      </c>
      <c r="C46">
        <v>39</v>
      </c>
      <c r="D46">
        <v>1</v>
      </c>
      <c r="E46">
        <v>0.74679219720000001</v>
      </c>
      <c r="F46">
        <v>-4.995997429</v>
      </c>
      <c r="G46">
        <v>288.81307980000003</v>
      </c>
      <c r="H46">
        <v>59.306724549999998</v>
      </c>
      <c r="I46">
        <v>4.8722228999999997</v>
      </c>
      <c r="J46">
        <f t="shared" si="0"/>
        <v>5.0515036272750926</v>
      </c>
      <c r="K46">
        <f t="shared" si="1"/>
        <v>15.663079800000048</v>
      </c>
    </row>
    <row r="47" spans="1:11">
      <c r="A47" t="s">
        <v>29</v>
      </c>
      <c r="B47">
        <v>34</v>
      </c>
      <c r="C47">
        <v>39</v>
      </c>
      <c r="D47">
        <v>1</v>
      </c>
      <c r="E47">
        <v>0.23902162909999999</v>
      </c>
      <c r="F47">
        <v>-6.1480932240000001</v>
      </c>
      <c r="G47">
        <v>289.31365970000002</v>
      </c>
      <c r="H47">
        <v>59.306724549999998</v>
      </c>
      <c r="I47">
        <v>4.8722228999999997</v>
      </c>
      <c r="J47">
        <f t="shared" si="0"/>
        <v>6.1527377345513701</v>
      </c>
      <c r="K47">
        <f t="shared" si="1"/>
        <v>16.163659700000039</v>
      </c>
    </row>
    <row r="48" spans="1:11">
      <c r="A48" t="s">
        <v>30</v>
      </c>
      <c r="B48">
        <v>34</v>
      </c>
      <c r="C48">
        <v>39</v>
      </c>
      <c r="D48">
        <v>1</v>
      </c>
      <c r="E48">
        <v>0.4794304371</v>
      </c>
      <c r="F48">
        <v>-6.7468876839999998</v>
      </c>
      <c r="G48">
        <v>288.79040529999997</v>
      </c>
      <c r="H48">
        <v>59.306724549999998</v>
      </c>
      <c r="I48">
        <v>4.8722228999999997</v>
      </c>
      <c r="J48">
        <f t="shared" si="0"/>
        <v>6.7639002775417074</v>
      </c>
      <c r="K48">
        <f t="shared" si="1"/>
        <v>15.640405299999998</v>
      </c>
    </row>
    <row r="49" spans="1:11">
      <c r="A49" t="s">
        <v>31</v>
      </c>
      <c r="B49">
        <v>34</v>
      </c>
      <c r="C49">
        <v>39</v>
      </c>
      <c r="D49">
        <v>1</v>
      </c>
      <c r="E49">
        <v>0.43397098779999999</v>
      </c>
      <c r="F49">
        <v>-6.3739728930000004</v>
      </c>
      <c r="G49">
        <v>288.35314940000001</v>
      </c>
      <c r="H49">
        <v>59.306724549999998</v>
      </c>
      <c r="I49">
        <v>4.8722228999999997</v>
      </c>
      <c r="J49">
        <f t="shared" si="0"/>
        <v>6.3887292366284312</v>
      </c>
      <c r="K49">
        <f t="shared" si="1"/>
        <v>15.203149400000029</v>
      </c>
    </row>
    <row r="50" spans="1:11">
      <c r="A50" t="s">
        <v>32</v>
      </c>
      <c r="B50">
        <v>34</v>
      </c>
      <c r="C50">
        <v>39</v>
      </c>
      <c r="D50">
        <v>1</v>
      </c>
      <c r="E50">
        <v>0.37907934189999998</v>
      </c>
      <c r="F50">
        <v>-4.7191224099999998</v>
      </c>
      <c r="G50">
        <v>287.06448360000002</v>
      </c>
      <c r="H50">
        <v>59.306724549999998</v>
      </c>
      <c r="I50">
        <v>4.8722228999999997</v>
      </c>
      <c r="J50">
        <f t="shared" si="0"/>
        <v>4.7343233379248133</v>
      </c>
      <c r="K50">
        <f t="shared" si="1"/>
        <v>13.91448360000004</v>
      </c>
    </row>
    <row r="51" spans="1:11">
      <c r="A51" t="s">
        <v>18</v>
      </c>
      <c r="B51">
        <v>41</v>
      </c>
      <c r="C51">
        <v>56</v>
      </c>
      <c r="D51">
        <v>1</v>
      </c>
      <c r="E51">
        <v>-1.836775303</v>
      </c>
      <c r="F51">
        <v>4.0547275540000003</v>
      </c>
      <c r="G51">
        <v>288.50476070000002</v>
      </c>
      <c r="H51">
        <v>59.306732179999997</v>
      </c>
      <c r="I51">
        <v>4.8721923829999998</v>
      </c>
      <c r="J51">
        <f t="shared" si="0"/>
        <v>4.451354743320012</v>
      </c>
      <c r="K51">
        <f t="shared" si="1"/>
        <v>15.354760700000043</v>
      </c>
    </row>
    <row r="52" spans="1:11">
      <c r="A52" t="s">
        <v>19</v>
      </c>
      <c r="B52">
        <v>41</v>
      </c>
      <c r="C52">
        <v>56</v>
      </c>
      <c r="D52">
        <v>1</v>
      </c>
      <c r="E52">
        <v>-2.0134637359999998</v>
      </c>
      <c r="F52">
        <v>4.240532398</v>
      </c>
      <c r="G52">
        <v>290.09033199999999</v>
      </c>
      <c r="H52">
        <v>59.306732179999997</v>
      </c>
      <c r="I52">
        <v>4.8721923829999998</v>
      </c>
      <c r="J52">
        <f t="shared" si="0"/>
        <v>4.6942679125370237</v>
      </c>
      <c r="K52">
        <f t="shared" si="1"/>
        <v>16.940332000000012</v>
      </c>
    </row>
    <row r="53" spans="1:11">
      <c r="A53" t="s">
        <v>20</v>
      </c>
      <c r="B53">
        <v>41</v>
      </c>
      <c r="C53">
        <v>56</v>
      </c>
      <c r="D53">
        <v>1</v>
      </c>
      <c r="E53">
        <v>-0.45669433469999998</v>
      </c>
      <c r="F53">
        <v>5.1975746149999997</v>
      </c>
      <c r="G53">
        <v>290.66882320000002</v>
      </c>
      <c r="H53">
        <v>59.306732179999997</v>
      </c>
      <c r="I53">
        <v>4.8721923829999998</v>
      </c>
      <c r="J53">
        <f t="shared" si="0"/>
        <v>5.2176001757359165</v>
      </c>
      <c r="K53">
        <f t="shared" si="1"/>
        <v>17.518823200000043</v>
      </c>
    </row>
    <row r="54" spans="1:11">
      <c r="A54" t="s">
        <v>21</v>
      </c>
      <c r="B54">
        <v>41</v>
      </c>
      <c r="C54">
        <v>56</v>
      </c>
      <c r="D54">
        <v>1</v>
      </c>
      <c r="E54">
        <v>0.57260119919999997</v>
      </c>
      <c r="F54">
        <v>8.8612661359999993</v>
      </c>
      <c r="G54">
        <v>290.82809450000002</v>
      </c>
      <c r="H54">
        <v>59.306732179999997</v>
      </c>
      <c r="I54">
        <v>4.8721923829999998</v>
      </c>
      <c r="J54">
        <f t="shared" si="0"/>
        <v>8.8797471622983508</v>
      </c>
      <c r="K54">
        <f t="shared" si="1"/>
        <v>17.678094500000043</v>
      </c>
    </row>
    <row r="55" spans="1:11">
      <c r="A55" t="s">
        <v>22</v>
      </c>
      <c r="B55">
        <v>41</v>
      </c>
      <c r="C55">
        <v>56</v>
      </c>
      <c r="D55">
        <v>1</v>
      </c>
      <c r="E55">
        <v>1.3722972870000001</v>
      </c>
      <c r="F55">
        <v>6.1834459300000004</v>
      </c>
      <c r="G55">
        <v>290.96722410000001</v>
      </c>
      <c r="H55">
        <v>59.306732179999997</v>
      </c>
      <c r="I55">
        <v>4.8721923829999998</v>
      </c>
      <c r="J55">
        <f t="shared" si="0"/>
        <v>6.3338932271661426</v>
      </c>
      <c r="K55">
        <f t="shared" si="1"/>
        <v>17.817224100000033</v>
      </c>
    </row>
    <row r="56" spans="1:11">
      <c r="A56" t="s">
        <v>23</v>
      </c>
      <c r="B56">
        <v>41</v>
      </c>
      <c r="C56">
        <v>56</v>
      </c>
      <c r="D56">
        <v>1</v>
      </c>
      <c r="E56">
        <v>2.9298894409999998</v>
      </c>
      <c r="F56">
        <v>4.4446125030000001</v>
      </c>
      <c r="G56">
        <v>289.54711909999997</v>
      </c>
      <c r="H56">
        <v>59.306732179999997</v>
      </c>
      <c r="I56">
        <v>4.8721923829999998</v>
      </c>
      <c r="J56">
        <f t="shared" si="0"/>
        <v>5.3234230001294485</v>
      </c>
      <c r="K56">
        <f t="shared" si="1"/>
        <v>16.397119099999998</v>
      </c>
    </row>
    <row r="57" spans="1:11">
      <c r="A57" t="s">
        <v>24</v>
      </c>
      <c r="B57">
        <v>41</v>
      </c>
      <c r="C57">
        <v>56</v>
      </c>
      <c r="D57">
        <v>1</v>
      </c>
      <c r="E57">
        <v>3.4235434530000002</v>
      </c>
      <c r="F57">
        <v>2.747712135</v>
      </c>
      <c r="G57">
        <v>288.49523929999998</v>
      </c>
      <c r="H57">
        <v>59.306732179999997</v>
      </c>
      <c r="I57">
        <v>4.8721923829999998</v>
      </c>
      <c r="J57">
        <f t="shared" si="0"/>
        <v>4.3898259363447911</v>
      </c>
      <c r="K57">
        <f t="shared" si="1"/>
        <v>15.345239300000003</v>
      </c>
    </row>
    <row r="58" spans="1:11">
      <c r="A58" t="s">
        <v>25</v>
      </c>
      <c r="B58">
        <v>41</v>
      </c>
      <c r="C58">
        <v>56</v>
      </c>
      <c r="D58">
        <v>1</v>
      </c>
      <c r="E58">
        <v>3.7210066319999999</v>
      </c>
      <c r="F58">
        <v>-0.62601190809999996</v>
      </c>
      <c r="G58">
        <v>290.1915894</v>
      </c>
      <c r="H58">
        <v>59.306732179999997</v>
      </c>
      <c r="I58">
        <v>4.8721923829999998</v>
      </c>
      <c r="J58">
        <f t="shared" si="0"/>
        <v>3.7732984595007832</v>
      </c>
      <c r="K58">
        <f t="shared" si="1"/>
        <v>17.041589400000021</v>
      </c>
    </row>
    <row r="59" spans="1:11">
      <c r="A59" t="s">
        <v>26</v>
      </c>
      <c r="B59">
        <v>41</v>
      </c>
      <c r="C59">
        <v>56</v>
      </c>
      <c r="D59">
        <v>1</v>
      </c>
      <c r="E59">
        <v>3.2602508069999998</v>
      </c>
      <c r="F59">
        <v>-1.2840663189999999</v>
      </c>
      <c r="G59">
        <v>291.02294920000003</v>
      </c>
      <c r="H59">
        <v>59.306732179999997</v>
      </c>
      <c r="I59">
        <v>4.8721923829999998</v>
      </c>
      <c r="J59">
        <f t="shared" si="0"/>
        <v>3.5040065119994224</v>
      </c>
      <c r="K59">
        <f t="shared" si="1"/>
        <v>17.87294920000005</v>
      </c>
    </row>
    <row r="60" spans="1:11">
      <c r="A60" t="s">
        <v>27</v>
      </c>
      <c r="B60">
        <v>41</v>
      </c>
      <c r="C60">
        <v>56</v>
      </c>
      <c r="D60">
        <v>1</v>
      </c>
      <c r="E60">
        <v>1.3648118970000001</v>
      </c>
      <c r="F60">
        <v>-3.9571270940000001</v>
      </c>
      <c r="G60">
        <v>289.43142699999999</v>
      </c>
      <c r="H60">
        <v>59.306732179999997</v>
      </c>
      <c r="I60">
        <v>4.8721923829999998</v>
      </c>
      <c r="J60">
        <f t="shared" si="0"/>
        <v>4.1858770111246244</v>
      </c>
      <c r="K60">
        <f t="shared" si="1"/>
        <v>16.281427000000008</v>
      </c>
    </row>
    <row r="61" spans="1:11">
      <c r="A61" t="s">
        <v>28</v>
      </c>
      <c r="B61">
        <v>41</v>
      </c>
      <c r="C61">
        <v>56</v>
      </c>
      <c r="D61">
        <v>1</v>
      </c>
      <c r="E61">
        <v>0.56372547149999996</v>
      </c>
      <c r="F61">
        <v>-4.7837986949999998</v>
      </c>
      <c r="G61">
        <v>288.53094479999999</v>
      </c>
      <c r="H61">
        <v>59.306732179999997</v>
      </c>
      <c r="I61">
        <v>4.8721923829999998</v>
      </c>
      <c r="J61">
        <f t="shared" si="0"/>
        <v>4.8168990399946727</v>
      </c>
      <c r="K61">
        <f t="shared" si="1"/>
        <v>15.380944800000009</v>
      </c>
    </row>
    <row r="62" spans="1:11">
      <c r="A62" t="s">
        <v>29</v>
      </c>
      <c r="B62">
        <v>41</v>
      </c>
      <c r="C62">
        <v>56</v>
      </c>
      <c r="D62">
        <v>1</v>
      </c>
      <c r="E62">
        <v>8.6926192050000003E-2</v>
      </c>
      <c r="F62">
        <v>-5.9090738299999996</v>
      </c>
      <c r="G62">
        <v>289.12155150000001</v>
      </c>
      <c r="H62">
        <v>59.306732179999997</v>
      </c>
      <c r="I62">
        <v>4.8721923829999998</v>
      </c>
      <c r="J62">
        <f t="shared" si="0"/>
        <v>5.9097131648883918</v>
      </c>
      <c r="K62">
        <f t="shared" si="1"/>
        <v>15.971551500000032</v>
      </c>
    </row>
    <row r="63" spans="1:11">
      <c r="A63" t="s">
        <v>30</v>
      </c>
      <c r="B63">
        <v>41</v>
      </c>
      <c r="C63">
        <v>56</v>
      </c>
      <c r="D63">
        <v>1</v>
      </c>
      <c r="E63">
        <v>0.28275719290000001</v>
      </c>
      <c r="F63">
        <v>-6.5388913149999999</v>
      </c>
      <c r="G63">
        <v>288.70040890000001</v>
      </c>
      <c r="H63">
        <v>59.306732179999997</v>
      </c>
      <c r="I63">
        <v>4.8721923829999998</v>
      </c>
      <c r="J63">
        <f t="shared" si="0"/>
        <v>6.5450020060744913</v>
      </c>
      <c r="K63">
        <f t="shared" si="1"/>
        <v>15.550408900000036</v>
      </c>
    </row>
    <row r="64" spans="1:11">
      <c r="A64" t="s">
        <v>31</v>
      </c>
      <c r="B64">
        <v>41</v>
      </c>
      <c r="C64">
        <v>56</v>
      </c>
      <c r="D64">
        <v>1</v>
      </c>
      <c r="E64">
        <v>0.16147674619999999</v>
      </c>
      <c r="F64">
        <v>-6.5717530249999996</v>
      </c>
      <c r="G64">
        <v>288.79156490000003</v>
      </c>
      <c r="H64">
        <v>59.306732179999997</v>
      </c>
      <c r="I64">
        <v>4.8721923829999998</v>
      </c>
      <c r="J64">
        <f t="shared" si="0"/>
        <v>6.5737365752789323</v>
      </c>
      <c r="K64">
        <f t="shared" si="1"/>
        <v>15.641564900000049</v>
      </c>
    </row>
    <row r="65" spans="1:11">
      <c r="A65" t="s">
        <v>32</v>
      </c>
      <c r="B65">
        <v>41</v>
      </c>
      <c r="C65">
        <v>56</v>
      </c>
      <c r="D65">
        <v>1</v>
      </c>
      <c r="E65">
        <v>0.1138246059</v>
      </c>
      <c r="F65">
        <v>-4.6838545800000002</v>
      </c>
      <c r="G65">
        <v>286.88134769999999</v>
      </c>
      <c r="H65">
        <v>59.306732179999997</v>
      </c>
      <c r="I65">
        <v>4.8721923829999998</v>
      </c>
      <c r="J65">
        <f t="shared" si="0"/>
        <v>4.6852374291486303</v>
      </c>
      <c r="K65">
        <f t="shared" si="1"/>
        <v>13.731347700000015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52" workbookViewId="0">
      <selection activeCell="J62" sqref="J62:K80"/>
    </sheetView>
  </sheetViews>
  <sheetFormatPr baseColWidth="10" defaultRowHeight="15" x14ac:dyDescent="0"/>
  <cols>
    <col min="1" max="1" width="18.6640625" bestFit="1" customWidth="1"/>
    <col min="2" max="3" width="3.1640625" bestFit="1" customWidth="1"/>
    <col min="4" max="4" width="2.1640625" bestFit="1" customWidth="1"/>
    <col min="5" max="6" width="12.83203125" bestFit="1" customWidth="1"/>
    <col min="7" max="9" width="12.1640625" bestFit="1" customWidth="1"/>
  </cols>
  <sheetData>
    <row r="1" spans="1:11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38</v>
      </c>
      <c r="K1" t="s">
        <v>15</v>
      </c>
    </row>
    <row r="2" spans="1:11">
      <c r="A2" t="s">
        <v>54</v>
      </c>
      <c r="B2">
        <v>56</v>
      </c>
      <c r="C2">
        <v>57</v>
      </c>
      <c r="D2">
        <v>1</v>
      </c>
      <c r="E2">
        <v>-1.909306049</v>
      </c>
      <c r="F2">
        <v>2.06716013</v>
      </c>
      <c r="G2">
        <v>287.8162231</v>
      </c>
      <c r="H2">
        <v>59.307403559999997</v>
      </c>
      <c r="I2">
        <v>4.8708496090000004</v>
      </c>
      <c r="J2">
        <f>SQRT(E2^2+F2^2)</f>
        <v>2.81400081588645</v>
      </c>
      <c r="K2">
        <f>G2-273.15</f>
        <v>14.666223100000025</v>
      </c>
    </row>
    <row r="3" spans="1:11">
      <c r="A3" t="s">
        <v>55</v>
      </c>
      <c r="B3">
        <v>56</v>
      </c>
      <c r="C3">
        <v>57</v>
      </c>
      <c r="D3">
        <v>1</v>
      </c>
      <c r="E3">
        <v>-1.6363226179999999</v>
      </c>
      <c r="F3">
        <v>2.1604352000000002</v>
      </c>
      <c r="G3">
        <v>286.6269226</v>
      </c>
      <c r="H3">
        <v>59.307403559999997</v>
      </c>
      <c r="I3">
        <v>4.8708496090000004</v>
      </c>
      <c r="J3">
        <f t="shared" ref="J3:J66" si="0">SQRT(E3^2+F3^2)</f>
        <v>2.7101719435448026</v>
      </c>
      <c r="K3">
        <f t="shared" ref="K3:K66" si="1">G3-273.15</f>
        <v>13.476922600000023</v>
      </c>
    </row>
    <row r="4" spans="1:11">
      <c r="A4" t="s">
        <v>56</v>
      </c>
      <c r="B4">
        <v>56</v>
      </c>
      <c r="C4">
        <v>57</v>
      </c>
      <c r="D4">
        <v>1</v>
      </c>
      <c r="E4">
        <v>-2.41081214</v>
      </c>
      <c r="F4">
        <v>1.5460398200000001</v>
      </c>
      <c r="G4">
        <v>288.18872069999998</v>
      </c>
      <c r="H4">
        <v>59.307403559999997</v>
      </c>
      <c r="I4">
        <v>4.8708496090000004</v>
      </c>
      <c r="J4">
        <f t="shared" si="0"/>
        <v>2.8639578033548281</v>
      </c>
      <c r="K4">
        <f t="shared" si="1"/>
        <v>15.038720699999999</v>
      </c>
    </row>
    <row r="5" spans="1:11">
      <c r="A5" t="s">
        <v>18</v>
      </c>
      <c r="B5">
        <v>56</v>
      </c>
      <c r="C5">
        <v>57</v>
      </c>
      <c r="D5">
        <v>1</v>
      </c>
      <c r="E5">
        <v>-3.4678301810000001</v>
      </c>
      <c r="F5">
        <v>2.3190686700000001</v>
      </c>
      <c r="G5">
        <v>289.44750979999998</v>
      </c>
      <c r="H5">
        <v>59.307403559999997</v>
      </c>
      <c r="I5">
        <v>4.8708496090000004</v>
      </c>
      <c r="J5">
        <f t="shared" si="0"/>
        <v>4.1718012489127601</v>
      </c>
      <c r="K5">
        <f t="shared" si="1"/>
        <v>16.2975098</v>
      </c>
    </row>
    <row r="6" spans="1:11">
      <c r="A6" t="s">
        <v>19</v>
      </c>
      <c r="B6">
        <v>56</v>
      </c>
      <c r="C6">
        <v>57</v>
      </c>
      <c r="D6">
        <v>1</v>
      </c>
      <c r="E6">
        <v>-1.1784957650000001</v>
      </c>
      <c r="F6">
        <v>2.0382046699999998</v>
      </c>
      <c r="G6">
        <v>287.29702759999998</v>
      </c>
      <c r="H6">
        <v>59.307403559999997</v>
      </c>
      <c r="I6">
        <v>4.8708496090000004</v>
      </c>
      <c r="J6">
        <f t="shared" si="0"/>
        <v>2.354385385813619</v>
      </c>
      <c r="K6">
        <f t="shared" si="1"/>
        <v>14.147027600000001</v>
      </c>
    </row>
    <row r="7" spans="1:11">
      <c r="A7" t="s">
        <v>20</v>
      </c>
      <c r="B7">
        <v>56</v>
      </c>
      <c r="C7">
        <v>57</v>
      </c>
      <c r="D7">
        <v>1</v>
      </c>
      <c r="E7">
        <v>-1.056820393</v>
      </c>
      <c r="F7">
        <v>2.8231863979999998</v>
      </c>
      <c r="G7">
        <v>289.21759029999998</v>
      </c>
      <c r="H7">
        <v>59.307403559999997</v>
      </c>
      <c r="I7">
        <v>4.8708496090000004</v>
      </c>
      <c r="J7">
        <f t="shared" si="0"/>
        <v>3.0145067226517988</v>
      </c>
      <c r="K7">
        <f t="shared" si="1"/>
        <v>16.067590300000006</v>
      </c>
    </row>
    <row r="8" spans="1:11">
      <c r="A8" t="s">
        <v>21</v>
      </c>
      <c r="B8">
        <v>56</v>
      </c>
      <c r="C8">
        <v>57</v>
      </c>
      <c r="D8">
        <v>1</v>
      </c>
      <c r="E8">
        <v>0.39200514549999999</v>
      </c>
      <c r="F8">
        <v>4.2073521610000002</v>
      </c>
      <c r="G8">
        <v>289.41946410000003</v>
      </c>
      <c r="H8">
        <v>59.307403559999997</v>
      </c>
      <c r="I8">
        <v>4.8708496090000004</v>
      </c>
      <c r="J8">
        <f t="shared" si="0"/>
        <v>4.2255745456410834</v>
      </c>
      <c r="K8">
        <f t="shared" si="1"/>
        <v>16.26946410000005</v>
      </c>
    </row>
    <row r="9" spans="1:11">
      <c r="A9" t="s">
        <v>22</v>
      </c>
      <c r="B9">
        <v>56</v>
      </c>
      <c r="C9">
        <v>57</v>
      </c>
      <c r="D9">
        <v>1</v>
      </c>
      <c r="E9">
        <v>2.7268540859999999</v>
      </c>
      <c r="F9">
        <v>2.9236407280000001</v>
      </c>
      <c r="G9">
        <v>290.24694820000002</v>
      </c>
      <c r="H9">
        <v>59.307403559999997</v>
      </c>
      <c r="I9">
        <v>4.8708496090000004</v>
      </c>
      <c r="J9">
        <f t="shared" si="0"/>
        <v>3.997925501151224</v>
      </c>
      <c r="K9">
        <f t="shared" si="1"/>
        <v>17.096948200000043</v>
      </c>
    </row>
    <row r="10" spans="1:11">
      <c r="A10" t="s">
        <v>23</v>
      </c>
      <c r="B10">
        <v>56</v>
      </c>
      <c r="C10">
        <v>57</v>
      </c>
      <c r="D10">
        <v>1</v>
      </c>
      <c r="E10">
        <v>3.666046143</v>
      </c>
      <c r="F10">
        <v>1.52398324</v>
      </c>
      <c r="G10">
        <v>291.30633540000002</v>
      </c>
      <c r="H10">
        <v>59.307403559999997</v>
      </c>
      <c r="I10">
        <v>4.8708496090000004</v>
      </c>
      <c r="J10">
        <f t="shared" si="0"/>
        <v>3.9701913352389044</v>
      </c>
      <c r="K10">
        <f t="shared" si="1"/>
        <v>18.156335400000046</v>
      </c>
    </row>
    <row r="11" spans="1:11">
      <c r="A11" t="s">
        <v>24</v>
      </c>
      <c r="B11">
        <v>56</v>
      </c>
      <c r="C11">
        <v>57</v>
      </c>
      <c r="D11">
        <v>1</v>
      </c>
      <c r="E11">
        <v>2.261180162</v>
      </c>
      <c r="F11">
        <v>0.81746923920000003</v>
      </c>
      <c r="G11">
        <v>292.62240600000001</v>
      </c>
      <c r="H11">
        <v>59.307403559999997</v>
      </c>
      <c r="I11">
        <v>4.8708496090000004</v>
      </c>
      <c r="J11">
        <f t="shared" si="0"/>
        <v>2.4044108804571178</v>
      </c>
      <c r="K11">
        <f t="shared" si="1"/>
        <v>19.472406000000035</v>
      </c>
    </row>
    <row r="12" spans="1:11">
      <c r="A12" t="s">
        <v>25</v>
      </c>
      <c r="B12">
        <v>56</v>
      </c>
      <c r="C12">
        <v>57</v>
      </c>
      <c r="D12">
        <v>1</v>
      </c>
      <c r="E12">
        <v>2.7918491360000002</v>
      </c>
      <c r="F12">
        <v>0.46665173770000001</v>
      </c>
      <c r="G12">
        <v>293.58450319999997</v>
      </c>
      <c r="H12">
        <v>59.307403559999997</v>
      </c>
      <c r="I12">
        <v>4.8708496090000004</v>
      </c>
      <c r="J12">
        <f t="shared" si="0"/>
        <v>2.8305804073515342</v>
      </c>
      <c r="K12">
        <f t="shared" si="1"/>
        <v>20.434503199999995</v>
      </c>
    </row>
    <row r="13" spans="1:11">
      <c r="A13" t="s">
        <v>26</v>
      </c>
      <c r="B13">
        <v>56</v>
      </c>
      <c r="C13">
        <v>57</v>
      </c>
      <c r="D13">
        <v>1</v>
      </c>
      <c r="E13">
        <v>3.352937222</v>
      </c>
      <c r="F13">
        <v>-2.8063542840000002</v>
      </c>
      <c r="G13">
        <v>293.62005620000002</v>
      </c>
      <c r="H13">
        <v>59.307403559999997</v>
      </c>
      <c r="I13">
        <v>4.8708496090000004</v>
      </c>
      <c r="J13">
        <f t="shared" si="0"/>
        <v>4.3723920663634717</v>
      </c>
      <c r="K13">
        <f t="shared" si="1"/>
        <v>20.470056200000045</v>
      </c>
    </row>
    <row r="14" spans="1:11">
      <c r="A14" t="s">
        <v>27</v>
      </c>
      <c r="B14">
        <v>56</v>
      </c>
      <c r="C14">
        <v>57</v>
      </c>
      <c r="D14">
        <v>1</v>
      </c>
      <c r="E14" s="1">
        <v>-4.9328948369999999E-3</v>
      </c>
      <c r="F14">
        <v>-6.8065967560000002</v>
      </c>
      <c r="G14">
        <v>291.32836909999997</v>
      </c>
      <c r="H14">
        <v>59.307403559999997</v>
      </c>
      <c r="I14">
        <v>4.8708496090000004</v>
      </c>
      <c r="J14">
        <f t="shared" si="0"/>
        <v>6.8065985434900735</v>
      </c>
      <c r="K14">
        <f t="shared" si="1"/>
        <v>18.178369099999998</v>
      </c>
    </row>
    <row r="15" spans="1:11">
      <c r="A15" t="s">
        <v>28</v>
      </c>
      <c r="B15">
        <v>56</v>
      </c>
      <c r="C15">
        <v>57</v>
      </c>
      <c r="D15">
        <v>1</v>
      </c>
      <c r="E15">
        <v>-1.493883133</v>
      </c>
      <c r="F15">
        <v>-8.6103019710000002</v>
      </c>
      <c r="G15">
        <v>291.46548460000002</v>
      </c>
      <c r="H15">
        <v>59.307403559999997</v>
      </c>
      <c r="I15">
        <v>4.8708496090000004</v>
      </c>
      <c r="J15">
        <f t="shared" si="0"/>
        <v>8.7389351094322922</v>
      </c>
      <c r="K15">
        <f t="shared" si="1"/>
        <v>18.315484600000048</v>
      </c>
    </row>
    <row r="16" spans="1:11">
      <c r="A16" t="s">
        <v>29</v>
      </c>
      <c r="B16">
        <v>56</v>
      </c>
      <c r="C16">
        <v>57</v>
      </c>
      <c r="D16">
        <v>1</v>
      </c>
      <c r="E16">
        <v>-1.0951626299999999</v>
      </c>
      <c r="F16">
        <v>-9.3656482699999994</v>
      </c>
      <c r="G16">
        <v>291.68563840000002</v>
      </c>
      <c r="H16">
        <v>59.307403559999997</v>
      </c>
      <c r="I16">
        <v>4.8708496090000004</v>
      </c>
      <c r="J16">
        <f t="shared" si="0"/>
        <v>9.4294617398610026</v>
      </c>
      <c r="K16">
        <f t="shared" si="1"/>
        <v>18.535638400000039</v>
      </c>
    </row>
    <row r="17" spans="1:11">
      <c r="A17" t="s">
        <v>30</v>
      </c>
      <c r="B17">
        <v>56</v>
      </c>
      <c r="C17">
        <v>57</v>
      </c>
      <c r="D17">
        <v>1</v>
      </c>
      <c r="E17">
        <v>-1.125549436</v>
      </c>
      <c r="F17">
        <v>-8.6537494660000007</v>
      </c>
      <c r="G17">
        <v>292.0031128</v>
      </c>
      <c r="H17">
        <v>59.307403559999997</v>
      </c>
      <c r="I17">
        <v>4.8708496090000004</v>
      </c>
      <c r="J17">
        <f t="shared" si="0"/>
        <v>8.7266397515409793</v>
      </c>
      <c r="K17">
        <f t="shared" si="1"/>
        <v>18.853112800000019</v>
      </c>
    </row>
    <row r="18" spans="1:11">
      <c r="A18" t="s">
        <v>31</v>
      </c>
      <c r="B18">
        <v>56</v>
      </c>
      <c r="C18">
        <v>57</v>
      </c>
      <c r="D18">
        <v>1</v>
      </c>
      <c r="E18">
        <v>-1.2029645440000001</v>
      </c>
      <c r="F18">
        <v>-7.9805111889999996</v>
      </c>
      <c r="G18">
        <v>291.18753049999998</v>
      </c>
      <c r="H18">
        <v>59.307403559999997</v>
      </c>
      <c r="I18">
        <v>4.8708496090000004</v>
      </c>
      <c r="J18">
        <f t="shared" si="0"/>
        <v>8.0706680350436493</v>
      </c>
      <c r="K18">
        <f t="shared" si="1"/>
        <v>18.037530500000003</v>
      </c>
    </row>
    <row r="19" spans="1:11">
      <c r="A19" t="s">
        <v>32</v>
      </c>
      <c r="B19">
        <v>56</v>
      </c>
      <c r="C19">
        <v>57</v>
      </c>
      <c r="D19">
        <v>1</v>
      </c>
      <c r="E19">
        <v>-1.4501003029999999</v>
      </c>
      <c r="F19">
        <v>-7.9205012320000003</v>
      </c>
      <c r="G19">
        <v>289.5838013</v>
      </c>
      <c r="H19">
        <v>59.307403559999997</v>
      </c>
      <c r="I19">
        <v>4.8708496090000004</v>
      </c>
      <c r="J19">
        <f t="shared" si="0"/>
        <v>8.0521506850576401</v>
      </c>
      <c r="K19">
        <f t="shared" si="1"/>
        <v>16.433801300000027</v>
      </c>
    </row>
    <row r="20" spans="1:11">
      <c r="A20" t="s">
        <v>33</v>
      </c>
      <c r="B20">
        <v>56</v>
      </c>
      <c r="C20">
        <v>57</v>
      </c>
      <c r="D20">
        <v>1</v>
      </c>
      <c r="E20">
        <v>-2.3343749049999998</v>
      </c>
      <c r="F20">
        <v>-7.5031871800000003</v>
      </c>
      <c r="G20">
        <v>288.58297729999998</v>
      </c>
      <c r="H20">
        <v>59.307403559999997</v>
      </c>
      <c r="I20">
        <v>4.8708496090000004</v>
      </c>
      <c r="J20">
        <f t="shared" si="0"/>
        <v>7.8579338286352414</v>
      </c>
      <c r="K20">
        <f t="shared" si="1"/>
        <v>15.432977300000005</v>
      </c>
    </row>
    <row r="21" spans="1:11">
      <c r="A21" t="s">
        <v>34</v>
      </c>
      <c r="B21">
        <v>56</v>
      </c>
      <c r="C21">
        <v>57</v>
      </c>
      <c r="D21">
        <v>1</v>
      </c>
      <c r="E21">
        <v>-3.7241718769999999</v>
      </c>
      <c r="F21">
        <v>-6.9832272529999999</v>
      </c>
      <c r="G21">
        <v>288.27169800000001</v>
      </c>
      <c r="H21">
        <v>59.307403559999997</v>
      </c>
      <c r="I21">
        <v>4.8708496090000004</v>
      </c>
      <c r="J21">
        <f t="shared" si="0"/>
        <v>7.9142225794123098</v>
      </c>
      <c r="K21">
        <f t="shared" si="1"/>
        <v>15.121698000000038</v>
      </c>
    </row>
    <row r="22" spans="1:11">
      <c r="A22" t="s">
        <v>35</v>
      </c>
      <c r="B22">
        <v>56</v>
      </c>
      <c r="C22">
        <v>57</v>
      </c>
      <c r="D22">
        <v>1</v>
      </c>
      <c r="E22">
        <v>-5.4739828109999999</v>
      </c>
      <c r="F22">
        <v>-6.4094433779999997</v>
      </c>
      <c r="G22">
        <v>288.06182860000001</v>
      </c>
      <c r="H22">
        <v>59.307403559999997</v>
      </c>
      <c r="I22">
        <v>4.8708496090000004</v>
      </c>
      <c r="J22">
        <f t="shared" si="0"/>
        <v>8.4288464353618107</v>
      </c>
      <c r="K22">
        <f t="shared" si="1"/>
        <v>14.911828600000035</v>
      </c>
    </row>
    <row r="23" spans="1:11">
      <c r="A23" t="s">
        <v>36</v>
      </c>
      <c r="B23">
        <v>56</v>
      </c>
      <c r="C23">
        <v>57</v>
      </c>
      <c r="D23">
        <v>1</v>
      </c>
      <c r="E23">
        <v>-9.0536174769999995</v>
      </c>
      <c r="F23">
        <v>1.3616565469999999</v>
      </c>
      <c r="G23">
        <v>287.23547359999998</v>
      </c>
      <c r="H23">
        <v>59.307403559999997</v>
      </c>
      <c r="I23">
        <v>4.8708496090000004</v>
      </c>
      <c r="J23">
        <f t="shared" si="0"/>
        <v>9.1554408944532977</v>
      </c>
      <c r="K23">
        <f t="shared" si="1"/>
        <v>14.0854736</v>
      </c>
    </row>
    <row r="24" spans="1:11">
      <c r="A24" t="s">
        <v>18</v>
      </c>
      <c r="B24">
        <v>32</v>
      </c>
      <c r="C24">
        <v>33</v>
      </c>
      <c r="D24">
        <v>1</v>
      </c>
      <c r="E24">
        <v>-1.836913824</v>
      </c>
      <c r="F24">
        <v>4.0669317249999999</v>
      </c>
      <c r="G24">
        <v>288.50790410000002</v>
      </c>
      <c r="H24">
        <v>59.305381769999997</v>
      </c>
      <c r="I24">
        <v>4.8748474120000003</v>
      </c>
      <c r="J24">
        <f t="shared" si="0"/>
        <v>4.4625313503227941</v>
      </c>
      <c r="K24">
        <f t="shared" si="1"/>
        <v>15.357904100000042</v>
      </c>
    </row>
    <row r="25" spans="1:11">
      <c r="A25" t="s">
        <v>19</v>
      </c>
      <c r="B25">
        <v>32</v>
      </c>
      <c r="C25">
        <v>33</v>
      </c>
      <c r="D25">
        <v>1</v>
      </c>
      <c r="E25">
        <v>-2.3770170209999999</v>
      </c>
      <c r="F25">
        <v>2.5695450310000001</v>
      </c>
      <c r="G25">
        <v>290.34292599999998</v>
      </c>
      <c r="H25">
        <v>59.305381769999997</v>
      </c>
      <c r="I25">
        <v>4.8748474120000003</v>
      </c>
      <c r="J25">
        <f t="shared" si="0"/>
        <v>3.5003959182441786</v>
      </c>
      <c r="K25">
        <f t="shared" si="1"/>
        <v>17.192926</v>
      </c>
    </row>
    <row r="26" spans="1:11">
      <c r="A26" t="s">
        <v>20</v>
      </c>
      <c r="B26">
        <v>32</v>
      </c>
      <c r="C26">
        <v>33</v>
      </c>
      <c r="D26">
        <v>1</v>
      </c>
      <c r="E26">
        <v>-1.204609394</v>
      </c>
      <c r="F26">
        <v>3.2846648690000002</v>
      </c>
      <c r="G26">
        <v>291.2156372</v>
      </c>
      <c r="H26">
        <v>59.305381769999997</v>
      </c>
      <c r="I26">
        <v>4.8748474120000003</v>
      </c>
      <c r="J26">
        <f t="shared" si="0"/>
        <v>3.4985864422300383</v>
      </c>
      <c r="K26">
        <f t="shared" si="1"/>
        <v>18.065637200000026</v>
      </c>
    </row>
    <row r="27" spans="1:11">
      <c r="A27" t="s">
        <v>21</v>
      </c>
      <c r="B27">
        <v>32</v>
      </c>
      <c r="C27">
        <v>33</v>
      </c>
      <c r="D27">
        <v>1</v>
      </c>
      <c r="E27">
        <v>0.8150811791</v>
      </c>
      <c r="F27">
        <v>5.6631665230000001</v>
      </c>
      <c r="G27">
        <v>290.2880859</v>
      </c>
      <c r="H27">
        <v>59.305381769999997</v>
      </c>
      <c r="I27">
        <v>4.8748474120000003</v>
      </c>
      <c r="J27">
        <f t="shared" si="0"/>
        <v>5.7215218601130031</v>
      </c>
      <c r="K27">
        <f t="shared" si="1"/>
        <v>17.138085900000021</v>
      </c>
    </row>
    <row r="28" spans="1:11">
      <c r="A28" t="s">
        <v>22</v>
      </c>
      <c r="B28">
        <v>32</v>
      </c>
      <c r="C28">
        <v>33</v>
      </c>
      <c r="D28">
        <v>1</v>
      </c>
      <c r="E28">
        <v>3.1220061779999999</v>
      </c>
      <c r="F28">
        <v>2.7745881080000001</v>
      </c>
      <c r="G28">
        <v>289.87881470000002</v>
      </c>
      <c r="H28">
        <v>59.305381769999997</v>
      </c>
      <c r="I28">
        <v>4.8748474120000003</v>
      </c>
      <c r="J28">
        <f t="shared" si="0"/>
        <v>4.1767525357058428</v>
      </c>
      <c r="K28">
        <f t="shared" si="1"/>
        <v>16.728814700000044</v>
      </c>
    </row>
    <row r="29" spans="1:11">
      <c r="A29" t="s">
        <v>23</v>
      </c>
      <c r="B29">
        <v>32</v>
      </c>
      <c r="C29">
        <v>33</v>
      </c>
      <c r="D29">
        <v>1</v>
      </c>
      <c r="E29">
        <v>3.886527777</v>
      </c>
      <c r="F29">
        <v>1.9407074449999999</v>
      </c>
      <c r="G29">
        <v>290.52624509999998</v>
      </c>
      <c r="H29">
        <v>59.305381769999997</v>
      </c>
      <c r="I29">
        <v>4.8748474120000003</v>
      </c>
      <c r="J29">
        <f t="shared" si="0"/>
        <v>4.3441274783863086</v>
      </c>
      <c r="K29">
        <f t="shared" si="1"/>
        <v>17.376245100000006</v>
      </c>
    </row>
    <row r="30" spans="1:11">
      <c r="A30" t="s">
        <v>24</v>
      </c>
      <c r="B30">
        <v>32</v>
      </c>
      <c r="C30">
        <v>33</v>
      </c>
      <c r="D30">
        <v>1</v>
      </c>
      <c r="E30">
        <v>3.203752041</v>
      </c>
      <c r="F30">
        <v>0.86744362119999996</v>
      </c>
      <c r="G30">
        <v>291.44284060000001</v>
      </c>
      <c r="H30">
        <v>59.305381769999997</v>
      </c>
      <c r="I30">
        <v>4.8748474120000003</v>
      </c>
      <c r="J30">
        <f t="shared" si="0"/>
        <v>3.3191091540008495</v>
      </c>
      <c r="K30">
        <f t="shared" si="1"/>
        <v>18.292840600000034</v>
      </c>
    </row>
    <row r="31" spans="1:11">
      <c r="A31" t="s">
        <v>25</v>
      </c>
      <c r="B31">
        <v>32</v>
      </c>
      <c r="C31">
        <v>33</v>
      </c>
      <c r="D31">
        <v>1</v>
      </c>
      <c r="E31">
        <v>3.164699793</v>
      </c>
      <c r="F31">
        <v>-0.73832744360000002</v>
      </c>
      <c r="G31">
        <v>292.0558777</v>
      </c>
      <c r="H31">
        <v>59.305381769999997</v>
      </c>
      <c r="I31">
        <v>4.8748474120000003</v>
      </c>
      <c r="J31">
        <f t="shared" si="0"/>
        <v>3.2496849376189001</v>
      </c>
      <c r="K31">
        <f t="shared" si="1"/>
        <v>18.905877700000019</v>
      </c>
    </row>
    <row r="32" spans="1:11">
      <c r="A32" t="s">
        <v>26</v>
      </c>
      <c r="B32">
        <v>32</v>
      </c>
      <c r="C32">
        <v>33</v>
      </c>
      <c r="D32">
        <v>1</v>
      </c>
      <c r="E32">
        <v>2.5788152219999998</v>
      </c>
      <c r="F32">
        <v>-2.571278811</v>
      </c>
      <c r="G32">
        <v>292.12838749999997</v>
      </c>
      <c r="H32">
        <v>59.305381769999997</v>
      </c>
      <c r="I32">
        <v>4.8748474120000003</v>
      </c>
      <c r="J32">
        <f t="shared" si="0"/>
        <v>3.6416703136220998</v>
      </c>
      <c r="K32">
        <f t="shared" si="1"/>
        <v>18.978387499999997</v>
      </c>
    </row>
    <row r="33" spans="1:11">
      <c r="A33" t="s">
        <v>27</v>
      </c>
      <c r="B33">
        <v>32</v>
      </c>
      <c r="C33">
        <v>33</v>
      </c>
      <c r="D33">
        <v>1</v>
      </c>
      <c r="E33">
        <v>-0.22734266519999999</v>
      </c>
      <c r="F33">
        <v>-6.8988189699999998</v>
      </c>
      <c r="G33">
        <v>290.27590939999999</v>
      </c>
      <c r="H33">
        <v>59.305381769999997</v>
      </c>
      <c r="I33">
        <v>4.8748474120000003</v>
      </c>
      <c r="J33">
        <f t="shared" si="0"/>
        <v>6.9025638619466685</v>
      </c>
      <c r="K33">
        <f t="shared" si="1"/>
        <v>17.125909400000012</v>
      </c>
    </row>
    <row r="34" spans="1:11">
      <c r="A34" t="s">
        <v>28</v>
      </c>
      <c r="B34">
        <v>32</v>
      </c>
      <c r="C34">
        <v>33</v>
      </c>
      <c r="D34">
        <v>1</v>
      </c>
      <c r="E34">
        <v>-1.4775160549999999</v>
      </c>
      <c r="F34">
        <v>-8.4674196239999997</v>
      </c>
      <c r="G34">
        <v>290.29608150000001</v>
      </c>
      <c r="H34">
        <v>59.305381769999997</v>
      </c>
      <c r="I34">
        <v>4.8748474120000003</v>
      </c>
      <c r="J34">
        <f t="shared" si="0"/>
        <v>8.5953620506458641</v>
      </c>
      <c r="K34">
        <f t="shared" si="1"/>
        <v>17.146081500000037</v>
      </c>
    </row>
    <row r="35" spans="1:11">
      <c r="A35" t="s">
        <v>29</v>
      </c>
      <c r="B35">
        <v>32</v>
      </c>
      <c r="C35">
        <v>33</v>
      </c>
      <c r="D35">
        <v>1</v>
      </c>
      <c r="E35">
        <v>-1.116392732</v>
      </c>
      <c r="F35">
        <v>-9.0216464999999992</v>
      </c>
      <c r="G35">
        <v>289.68457030000002</v>
      </c>
      <c r="H35">
        <v>59.305381769999997</v>
      </c>
      <c r="I35">
        <v>4.8748474120000003</v>
      </c>
      <c r="J35">
        <f t="shared" si="0"/>
        <v>9.0904586409611188</v>
      </c>
      <c r="K35">
        <f t="shared" si="1"/>
        <v>16.534570300000041</v>
      </c>
    </row>
    <row r="36" spans="1:11">
      <c r="A36" t="s">
        <v>30</v>
      </c>
      <c r="B36">
        <v>32</v>
      </c>
      <c r="C36">
        <v>33</v>
      </c>
      <c r="D36">
        <v>1</v>
      </c>
      <c r="E36">
        <v>-1.1117177009999999</v>
      </c>
      <c r="F36">
        <v>-8.1907501220000007</v>
      </c>
      <c r="G36">
        <v>289.16891479999998</v>
      </c>
      <c r="H36">
        <v>59.305381769999997</v>
      </c>
      <c r="I36">
        <v>4.8748474120000003</v>
      </c>
      <c r="J36">
        <f t="shared" si="0"/>
        <v>8.2658516686279668</v>
      </c>
      <c r="K36">
        <f t="shared" si="1"/>
        <v>16.018914800000005</v>
      </c>
    </row>
    <row r="37" spans="1:11">
      <c r="A37" t="s">
        <v>31</v>
      </c>
      <c r="B37">
        <v>32</v>
      </c>
      <c r="C37">
        <v>33</v>
      </c>
      <c r="D37">
        <v>1</v>
      </c>
      <c r="E37">
        <v>-1.3212760690000001</v>
      </c>
      <c r="F37">
        <v>-6.6030220990000004</v>
      </c>
      <c r="G37">
        <v>287.8222351</v>
      </c>
      <c r="H37">
        <v>59.305381769999997</v>
      </c>
      <c r="I37">
        <v>4.8748474120000003</v>
      </c>
      <c r="J37">
        <f t="shared" si="0"/>
        <v>6.7339194597496084</v>
      </c>
      <c r="K37">
        <f t="shared" si="1"/>
        <v>14.672235100000023</v>
      </c>
    </row>
    <row r="38" spans="1:11">
      <c r="A38" t="s">
        <v>32</v>
      </c>
      <c r="B38">
        <v>32</v>
      </c>
      <c r="C38">
        <v>33</v>
      </c>
      <c r="D38">
        <v>1</v>
      </c>
      <c r="E38">
        <v>-1.190641284</v>
      </c>
      <c r="F38">
        <v>-7.2371602060000004</v>
      </c>
      <c r="G38">
        <v>286.56546020000002</v>
      </c>
      <c r="H38">
        <v>59.305381769999997</v>
      </c>
      <c r="I38">
        <v>4.8748474120000003</v>
      </c>
      <c r="J38">
        <f t="shared" si="0"/>
        <v>7.3344471171639878</v>
      </c>
      <c r="K38">
        <f t="shared" si="1"/>
        <v>13.415460200000041</v>
      </c>
    </row>
    <row r="39" spans="1:11">
      <c r="A39" t="s">
        <v>33</v>
      </c>
      <c r="B39">
        <v>32</v>
      </c>
      <c r="C39">
        <v>33</v>
      </c>
      <c r="D39">
        <v>1</v>
      </c>
      <c r="E39">
        <v>-1.949051619</v>
      </c>
      <c r="F39">
        <v>-6.8717560769999997</v>
      </c>
      <c r="G39">
        <v>286.24694820000002</v>
      </c>
      <c r="H39">
        <v>59.305381769999997</v>
      </c>
      <c r="I39">
        <v>4.8748474120000003</v>
      </c>
      <c r="J39">
        <f t="shared" si="0"/>
        <v>7.1428169369873222</v>
      </c>
      <c r="K39">
        <f t="shared" si="1"/>
        <v>13.096948200000043</v>
      </c>
    </row>
    <row r="40" spans="1:11">
      <c r="A40" t="s">
        <v>34</v>
      </c>
      <c r="B40">
        <v>32</v>
      </c>
      <c r="C40">
        <v>33</v>
      </c>
      <c r="D40">
        <v>1</v>
      </c>
      <c r="E40">
        <v>-3.2328734400000001</v>
      </c>
      <c r="F40">
        <v>-6.7460241319999996</v>
      </c>
      <c r="G40">
        <v>286.80422970000001</v>
      </c>
      <c r="H40">
        <v>59.305381769999997</v>
      </c>
      <c r="I40">
        <v>4.8748474120000003</v>
      </c>
      <c r="J40">
        <f t="shared" si="0"/>
        <v>7.4806625554548161</v>
      </c>
      <c r="K40">
        <f t="shared" si="1"/>
        <v>13.65422970000003</v>
      </c>
    </row>
    <row r="41" spans="1:11">
      <c r="A41" t="s">
        <v>35</v>
      </c>
      <c r="B41">
        <v>32</v>
      </c>
      <c r="C41">
        <v>33</v>
      </c>
      <c r="D41">
        <v>1</v>
      </c>
      <c r="E41">
        <v>-4.9068951609999996</v>
      </c>
      <c r="F41">
        <v>-6.3055534360000003</v>
      </c>
      <c r="G41">
        <v>287.38342290000003</v>
      </c>
      <c r="H41">
        <v>59.305381769999997</v>
      </c>
      <c r="I41">
        <v>4.8748474120000003</v>
      </c>
      <c r="J41">
        <f t="shared" si="0"/>
        <v>7.98984507079434</v>
      </c>
      <c r="K41">
        <f t="shared" si="1"/>
        <v>14.233422900000051</v>
      </c>
    </row>
    <row r="42" spans="1:11">
      <c r="A42" t="s">
        <v>36</v>
      </c>
      <c r="B42">
        <v>32</v>
      </c>
      <c r="C42">
        <v>33</v>
      </c>
      <c r="D42">
        <v>1</v>
      </c>
      <c r="E42">
        <v>-7.8716573719999996</v>
      </c>
      <c r="F42">
        <v>1.737711668</v>
      </c>
      <c r="G42">
        <v>287.93789670000001</v>
      </c>
      <c r="H42">
        <v>59.305381769999997</v>
      </c>
      <c r="I42">
        <v>4.8748474120000003</v>
      </c>
      <c r="J42">
        <f t="shared" si="0"/>
        <v>8.0611805353350867</v>
      </c>
      <c r="K42">
        <f t="shared" si="1"/>
        <v>14.787896700000033</v>
      </c>
    </row>
    <row r="43" spans="1:11">
      <c r="A43" t="s">
        <v>18</v>
      </c>
      <c r="B43">
        <v>34</v>
      </c>
      <c r="C43">
        <v>39</v>
      </c>
      <c r="D43">
        <v>1</v>
      </c>
      <c r="E43">
        <v>-1.8385877610000001</v>
      </c>
      <c r="F43">
        <v>4.0563874240000004</v>
      </c>
      <c r="G43">
        <v>288.5048218</v>
      </c>
      <c r="H43">
        <v>59.306724549999998</v>
      </c>
      <c r="I43">
        <v>4.8722228999999997</v>
      </c>
      <c r="J43">
        <f t="shared" si="0"/>
        <v>4.4536146991499335</v>
      </c>
      <c r="K43">
        <f t="shared" si="1"/>
        <v>15.354821800000025</v>
      </c>
    </row>
    <row r="44" spans="1:11">
      <c r="A44" t="s">
        <v>19</v>
      </c>
      <c r="B44">
        <v>34</v>
      </c>
      <c r="C44">
        <v>39</v>
      </c>
      <c r="D44">
        <v>1</v>
      </c>
      <c r="E44">
        <v>-2.49123764</v>
      </c>
      <c r="F44">
        <v>2.477923155</v>
      </c>
      <c r="G44">
        <v>289.95825200000002</v>
      </c>
      <c r="H44">
        <v>59.306724549999998</v>
      </c>
      <c r="I44">
        <v>4.8722228999999997</v>
      </c>
      <c r="J44">
        <f t="shared" si="0"/>
        <v>3.5137399079951726</v>
      </c>
      <c r="K44">
        <f t="shared" si="1"/>
        <v>16.808252000000039</v>
      </c>
    </row>
    <row r="45" spans="1:11">
      <c r="A45" t="s">
        <v>20</v>
      </c>
      <c r="B45">
        <v>34</v>
      </c>
      <c r="C45">
        <v>39</v>
      </c>
      <c r="D45">
        <v>1</v>
      </c>
      <c r="E45">
        <v>-1.4649031159999999</v>
      </c>
      <c r="F45">
        <v>3.102020741</v>
      </c>
      <c r="G45">
        <v>290.6614075</v>
      </c>
      <c r="H45">
        <v>59.306724549999998</v>
      </c>
      <c r="I45">
        <v>4.8722228999999997</v>
      </c>
      <c r="J45">
        <f t="shared" si="0"/>
        <v>3.4305209249996858</v>
      </c>
      <c r="K45">
        <f t="shared" si="1"/>
        <v>17.511407500000018</v>
      </c>
    </row>
    <row r="46" spans="1:11">
      <c r="A46" t="s">
        <v>21</v>
      </c>
      <c r="B46">
        <v>34</v>
      </c>
      <c r="C46">
        <v>39</v>
      </c>
      <c r="D46">
        <v>1</v>
      </c>
      <c r="E46">
        <v>0.47157546880000001</v>
      </c>
      <c r="F46">
        <v>7.9289622309999999</v>
      </c>
      <c r="G46">
        <v>290.93338010000002</v>
      </c>
      <c r="H46">
        <v>59.306724549999998</v>
      </c>
      <c r="I46">
        <v>4.8722228999999997</v>
      </c>
      <c r="J46">
        <f t="shared" si="0"/>
        <v>7.9429733402170273</v>
      </c>
      <c r="K46">
        <f t="shared" si="1"/>
        <v>17.783380100000045</v>
      </c>
    </row>
    <row r="47" spans="1:11">
      <c r="A47" t="s">
        <v>22</v>
      </c>
      <c r="B47">
        <v>34</v>
      </c>
      <c r="C47">
        <v>39</v>
      </c>
      <c r="D47">
        <v>1</v>
      </c>
      <c r="E47">
        <v>3.5586969850000001</v>
      </c>
      <c r="F47">
        <v>6.5076417920000003</v>
      </c>
      <c r="G47">
        <v>290.65515140000002</v>
      </c>
      <c r="H47">
        <v>59.306724549999998</v>
      </c>
      <c r="I47">
        <v>4.8722228999999997</v>
      </c>
      <c r="J47">
        <f t="shared" si="0"/>
        <v>7.4171238309760659</v>
      </c>
      <c r="K47">
        <f t="shared" si="1"/>
        <v>17.505151400000045</v>
      </c>
    </row>
    <row r="48" spans="1:11">
      <c r="A48" t="s">
        <v>23</v>
      </c>
      <c r="B48">
        <v>34</v>
      </c>
      <c r="C48">
        <v>39</v>
      </c>
      <c r="D48">
        <v>1</v>
      </c>
      <c r="E48">
        <v>4.3836989400000004</v>
      </c>
      <c r="F48">
        <v>5.224398613</v>
      </c>
      <c r="G48">
        <v>290.35644530000002</v>
      </c>
      <c r="H48">
        <v>59.306724549999998</v>
      </c>
      <c r="I48">
        <v>4.8722228999999997</v>
      </c>
      <c r="J48">
        <f t="shared" si="0"/>
        <v>6.8199088897193816</v>
      </c>
      <c r="K48">
        <f t="shared" si="1"/>
        <v>17.206445300000041</v>
      </c>
    </row>
    <row r="49" spans="1:11">
      <c r="A49" t="s">
        <v>24</v>
      </c>
      <c r="B49">
        <v>34</v>
      </c>
      <c r="C49">
        <v>39</v>
      </c>
      <c r="D49">
        <v>1</v>
      </c>
      <c r="E49">
        <v>4.0987324709999999</v>
      </c>
      <c r="F49">
        <v>3.126200914</v>
      </c>
      <c r="G49">
        <v>290.67687990000002</v>
      </c>
      <c r="H49">
        <v>59.306724549999998</v>
      </c>
      <c r="I49">
        <v>4.8722228999999997</v>
      </c>
      <c r="J49">
        <f t="shared" si="0"/>
        <v>5.1548753644995333</v>
      </c>
      <c r="K49">
        <f t="shared" si="1"/>
        <v>17.52687990000004</v>
      </c>
    </row>
    <row r="50" spans="1:11">
      <c r="A50" t="s">
        <v>25</v>
      </c>
      <c r="B50">
        <v>34</v>
      </c>
      <c r="C50">
        <v>39</v>
      </c>
      <c r="D50">
        <v>1</v>
      </c>
      <c r="E50">
        <v>3.5780520440000001</v>
      </c>
      <c r="F50">
        <v>0.78031867740000005</v>
      </c>
      <c r="G50">
        <v>291.58569340000003</v>
      </c>
      <c r="H50">
        <v>59.306724549999998</v>
      </c>
      <c r="I50">
        <v>4.8722228999999997</v>
      </c>
      <c r="J50">
        <f t="shared" si="0"/>
        <v>3.6621515080443987</v>
      </c>
      <c r="K50">
        <f t="shared" si="1"/>
        <v>18.435693400000048</v>
      </c>
    </row>
    <row r="51" spans="1:11">
      <c r="A51" t="s">
        <v>26</v>
      </c>
      <c r="B51">
        <v>34</v>
      </c>
      <c r="C51">
        <v>39</v>
      </c>
      <c r="D51">
        <v>1</v>
      </c>
      <c r="E51">
        <v>4.2379579539999996</v>
      </c>
      <c r="F51">
        <v>-2.0382986070000002</v>
      </c>
      <c r="G51">
        <v>291.91632079999999</v>
      </c>
      <c r="H51">
        <v>59.306724549999998</v>
      </c>
      <c r="I51">
        <v>4.8722228999999997</v>
      </c>
      <c r="J51">
        <f t="shared" si="0"/>
        <v>4.7026533819929792</v>
      </c>
      <c r="K51">
        <f t="shared" si="1"/>
        <v>18.766320800000017</v>
      </c>
    </row>
    <row r="52" spans="1:11">
      <c r="A52" t="s">
        <v>27</v>
      </c>
      <c r="B52">
        <v>34</v>
      </c>
      <c r="C52">
        <v>39</v>
      </c>
      <c r="D52">
        <v>1</v>
      </c>
      <c r="E52">
        <v>2.4230303759999998</v>
      </c>
      <c r="F52">
        <v>-4.8054165839999996</v>
      </c>
      <c r="G52">
        <v>290.40170289999998</v>
      </c>
      <c r="H52">
        <v>59.306724549999998</v>
      </c>
      <c r="I52">
        <v>4.8722228999999997</v>
      </c>
      <c r="J52">
        <f t="shared" si="0"/>
        <v>5.3817380787995361</v>
      </c>
      <c r="K52">
        <f t="shared" si="1"/>
        <v>17.251702899999998</v>
      </c>
    </row>
    <row r="53" spans="1:11">
      <c r="A53" t="s">
        <v>28</v>
      </c>
      <c r="B53">
        <v>34</v>
      </c>
      <c r="C53">
        <v>39</v>
      </c>
      <c r="D53">
        <v>1</v>
      </c>
      <c r="E53">
        <v>1.8904331919999999</v>
      </c>
      <c r="F53">
        <v>-8.0671978000000006</v>
      </c>
      <c r="G53">
        <v>290.45379639999999</v>
      </c>
      <c r="H53">
        <v>59.306724549999998</v>
      </c>
      <c r="I53">
        <v>4.8722228999999997</v>
      </c>
      <c r="J53">
        <f t="shared" si="0"/>
        <v>8.2857358151065963</v>
      </c>
      <c r="K53">
        <f t="shared" si="1"/>
        <v>17.30379640000001</v>
      </c>
    </row>
    <row r="54" spans="1:11">
      <c r="A54" t="s">
        <v>29</v>
      </c>
      <c r="B54">
        <v>34</v>
      </c>
      <c r="C54">
        <v>39</v>
      </c>
      <c r="D54">
        <v>1</v>
      </c>
      <c r="E54">
        <v>0.38669359679999998</v>
      </c>
      <c r="F54">
        <v>-6.945095062</v>
      </c>
      <c r="G54">
        <v>289.96594240000002</v>
      </c>
      <c r="H54">
        <v>59.306724549999998</v>
      </c>
      <c r="I54">
        <v>4.8722228999999997</v>
      </c>
      <c r="J54">
        <f t="shared" si="0"/>
        <v>6.9558520224357068</v>
      </c>
      <c r="K54">
        <f t="shared" si="1"/>
        <v>16.81594240000004</v>
      </c>
    </row>
    <row r="55" spans="1:11">
      <c r="A55" t="s">
        <v>30</v>
      </c>
      <c r="B55">
        <v>34</v>
      </c>
      <c r="C55">
        <v>39</v>
      </c>
      <c r="D55">
        <v>1</v>
      </c>
      <c r="E55">
        <v>-1.1195427179999999</v>
      </c>
      <c r="F55">
        <v>-7.2141437530000001</v>
      </c>
      <c r="G55">
        <v>288.77682499999997</v>
      </c>
      <c r="H55">
        <v>59.306724549999998</v>
      </c>
      <c r="I55">
        <v>4.8722228999999997</v>
      </c>
      <c r="J55">
        <f t="shared" si="0"/>
        <v>7.3004962835670124</v>
      </c>
      <c r="K55">
        <f t="shared" si="1"/>
        <v>15.626824999999997</v>
      </c>
    </row>
    <row r="56" spans="1:11">
      <c r="A56" t="s">
        <v>31</v>
      </c>
      <c r="B56">
        <v>34</v>
      </c>
      <c r="C56">
        <v>39</v>
      </c>
      <c r="D56">
        <v>1</v>
      </c>
      <c r="E56">
        <v>-1.290788174</v>
      </c>
      <c r="F56">
        <v>-5.8348855970000004</v>
      </c>
      <c r="G56">
        <v>290.07650760000001</v>
      </c>
      <c r="H56">
        <v>59.306724549999998</v>
      </c>
      <c r="I56">
        <v>4.8722228999999997</v>
      </c>
      <c r="J56">
        <f t="shared" si="0"/>
        <v>5.9759538184474206</v>
      </c>
      <c r="K56">
        <f t="shared" si="1"/>
        <v>16.926507600000036</v>
      </c>
    </row>
    <row r="57" spans="1:11">
      <c r="A57" t="s">
        <v>32</v>
      </c>
      <c r="B57">
        <v>34</v>
      </c>
      <c r="C57">
        <v>39</v>
      </c>
      <c r="D57">
        <v>1</v>
      </c>
      <c r="E57">
        <v>-0.79392343759999995</v>
      </c>
      <c r="F57">
        <v>-4.4721736910000001</v>
      </c>
      <c r="G57">
        <v>286.21890259999998</v>
      </c>
      <c r="H57">
        <v>59.306724549999998</v>
      </c>
      <c r="I57">
        <v>4.8722228999999997</v>
      </c>
      <c r="J57">
        <f t="shared" si="0"/>
        <v>4.5420977474337958</v>
      </c>
      <c r="K57">
        <f t="shared" si="1"/>
        <v>13.068902600000001</v>
      </c>
    </row>
    <row r="58" spans="1:11">
      <c r="A58" t="s">
        <v>33</v>
      </c>
      <c r="B58">
        <v>34</v>
      </c>
      <c r="C58">
        <v>39</v>
      </c>
      <c r="D58">
        <v>1</v>
      </c>
      <c r="E58">
        <v>-1.1811519859999999</v>
      </c>
      <c r="F58">
        <v>-5.3348603250000002</v>
      </c>
      <c r="G58">
        <v>286.13742070000001</v>
      </c>
      <c r="H58">
        <v>59.306724549999998</v>
      </c>
      <c r="I58">
        <v>4.8722228999999997</v>
      </c>
      <c r="J58">
        <f t="shared" si="0"/>
        <v>5.4640511254279867</v>
      </c>
      <c r="K58">
        <f t="shared" si="1"/>
        <v>12.98742070000003</v>
      </c>
    </row>
    <row r="59" spans="1:11">
      <c r="A59" t="s">
        <v>34</v>
      </c>
      <c r="B59">
        <v>34</v>
      </c>
      <c r="C59">
        <v>39</v>
      </c>
      <c r="D59">
        <v>1</v>
      </c>
      <c r="E59">
        <v>-2.699515581</v>
      </c>
      <c r="F59">
        <v>-5.9332532880000004</v>
      </c>
      <c r="G59">
        <v>286.72726440000002</v>
      </c>
      <c r="H59">
        <v>59.306724549999998</v>
      </c>
      <c r="I59">
        <v>4.8722228999999997</v>
      </c>
      <c r="J59">
        <f t="shared" si="0"/>
        <v>6.5185028151888202</v>
      </c>
      <c r="K59">
        <f t="shared" si="1"/>
        <v>13.577264400000047</v>
      </c>
    </row>
    <row r="60" spans="1:11">
      <c r="A60" t="s">
        <v>35</v>
      </c>
      <c r="B60">
        <v>34</v>
      </c>
      <c r="C60">
        <v>39</v>
      </c>
      <c r="D60">
        <v>1</v>
      </c>
      <c r="E60">
        <v>-4.405809402</v>
      </c>
      <c r="F60">
        <v>-6.0080332759999999</v>
      </c>
      <c r="G60">
        <v>287.88946529999998</v>
      </c>
      <c r="H60">
        <v>59.306724549999998</v>
      </c>
      <c r="I60">
        <v>4.8722228999999997</v>
      </c>
      <c r="J60">
        <f t="shared" si="0"/>
        <v>7.4503436385360695</v>
      </c>
      <c r="K60">
        <f t="shared" si="1"/>
        <v>14.739465300000006</v>
      </c>
    </row>
    <row r="61" spans="1:11">
      <c r="A61" t="s">
        <v>36</v>
      </c>
      <c r="B61">
        <v>34</v>
      </c>
      <c r="C61">
        <v>39</v>
      </c>
      <c r="D61">
        <v>1</v>
      </c>
      <c r="E61">
        <v>-7.1358475690000001</v>
      </c>
      <c r="F61">
        <v>2.239807367</v>
      </c>
      <c r="G61">
        <v>287.44699100000003</v>
      </c>
      <c r="H61">
        <v>59.306724549999998</v>
      </c>
      <c r="I61">
        <v>4.8722228999999997</v>
      </c>
      <c r="J61">
        <f t="shared" si="0"/>
        <v>7.4791080731107691</v>
      </c>
      <c r="K61">
        <f t="shared" si="1"/>
        <v>14.296991000000048</v>
      </c>
    </row>
    <row r="62" spans="1:11">
      <c r="A62" t="s">
        <v>18</v>
      </c>
      <c r="B62">
        <v>41</v>
      </c>
      <c r="C62">
        <v>56</v>
      </c>
      <c r="D62">
        <v>1</v>
      </c>
      <c r="E62">
        <v>-1.836775303</v>
      </c>
      <c r="F62">
        <v>4.0547275540000003</v>
      </c>
      <c r="G62">
        <v>288.50476070000002</v>
      </c>
      <c r="H62">
        <v>59.306732179999997</v>
      </c>
      <c r="I62">
        <v>4.8721923829999998</v>
      </c>
      <c r="J62">
        <f t="shared" si="0"/>
        <v>4.451354743320012</v>
      </c>
      <c r="K62">
        <f t="shared" si="1"/>
        <v>15.354760700000043</v>
      </c>
    </row>
    <row r="63" spans="1:11">
      <c r="A63" t="s">
        <v>19</v>
      </c>
      <c r="B63">
        <v>41</v>
      </c>
      <c r="C63">
        <v>56</v>
      </c>
      <c r="D63">
        <v>1</v>
      </c>
      <c r="E63">
        <v>-2.2342193130000001</v>
      </c>
      <c r="F63">
        <v>2.313150883</v>
      </c>
      <c r="G63">
        <v>289.61251829999998</v>
      </c>
      <c r="H63">
        <v>59.306732179999997</v>
      </c>
      <c r="I63">
        <v>4.8721923829999998</v>
      </c>
      <c r="J63">
        <f t="shared" si="0"/>
        <v>3.2159606568031696</v>
      </c>
      <c r="K63">
        <f t="shared" si="1"/>
        <v>16.462518299999999</v>
      </c>
    </row>
    <row r="64" spans="1:11">
      <c r="A64" t="s">
        <v>20</v>
      </c>
      <c r="B64">
        <v>41</v>
      </c>
      <c r="C64">
        <v>56</v>
      </c>
      <c r="D64">
        <v>1</v>
      </c>
      <c r="E64">
        <v>-1.2624802589999999</v>
      </c>
      <c r="F64">
        <v>3.2391572000000002</v>
      </c>
      <c r="G64">
        <v>290.36474609999999</v>
      </c>
      <c r="H64">
        <v>59.306732179999997</v>
      </c>
      <c r="I64">
        <v>4.8721923829999998</v>
      </c>
      <c r="J64">
        <f t="shared" si="0"/>
        <v>3.4764918769754876</v>
      </c>
      <c r="K64">
        <f t="shared" si="1"/>
        <v>17.214746100000013</v>
      </c>
    </row>
    <row r="65" spans="1:11">
      <c r="A65" t="s">
        <v>21</v>
      </c>
      <c r="B65">
        <v>41</v>
      </c>
      <c r="C65">
        <v>56</v>
      </c>
      <c r="D65">
        <v>1</v>
      </c>
      <c r="E65">
        <v>1.327517152</v>
      </c>
      <c r="F65">
        <v>7.1835861210000003</v>
      </c>
      <c r="G65">
        <v>290.27575680000001</v>
      </c>
      <c r="H65">
        <v>59.306732179999997</v>
      </c>
      <c r="I65">
        <v>4.8721923829999998</v>
      </c>
      <c r="J65">
        <f t="shared" si="0"/>
        <v>7.3052180902884771</v>
      </c>
      <c r="K65">
        <f t="shared" si="1"/>
        <v>17.125756800000033</v>
      </c>
    </row>
    <row r="66" spans="1:11">
      <c r="A66" t="s">
        <v>22</v>
      </c>
      <c r="B66">
        <v>41</v>
      </c>
      <c r="C66">
        <v>56</v>
      </c>
      <c r="D66">
        <v>1</v>
      </c>
      <c r="E66">
        <v>4.0760669710000004</v>
      </c>
      <c r="F66">
        <v>6.1223020549999996</v>
      </c>
      <c r="G66">
        <v>290.07379150000003</v>
      </c>
      <c r="H66">
        <v>59.306732179999997</v>
      </c>
      <c r="I66">
        <v>4.8721923829999998</v>
      </c>
      <c r="J66">
        <f t="shared" si="0"/>
        <v>7.3550597825397945</v>
      </c>
      <c r="K66">
        <f t="shared" si="1"/>
        <v>16.92379150000005</v>
      </c>
    </row>
    <row r="67" spans="1:11">
      <c r="A67" t="s">
        <v>23</v>
      </c>
      <c r="B67">
        <v>41</v>
      </c>
      <c r="C67">
        <v>56</v>
      </c>
      <c r="D67">
        <v>1</v>
      </c>
      <c r="E67">
        <v>6.0985026360000001</v>
      </c>
      <c r="F67">
        <v>5.0586771969999997</v>
      </c>
      <c r="G67">
        <v>289.8838806</v>
      </c>
      <c r="H67">
        <v>59.306732179999997</v>
      </c>
      <c r="I67">
        <v>4.8721923829999998</v>
      </c>
      <c r="J67">
        <f t="shared" ref="J67:J80" si="2">SQRT(E67^2+F67^2)</f>
        <v>7.9235061295329814</v>
      </c>
      <c r="K67">
        <f t="shared" ref="K67:K80" si="3">G67-273.15</f>
        <v>16.73388060000002</v>
      </c>
    </row>
    <row r="68" spans="1:11">
      <c r="A68" t="s">
        <v>24</v>
      </c>
      <c r="B68">
        <v>41</v>
      </c>
      <c r="C68">
        <v>56</v>
      </c>
      <c r="D68">
        <v>1</v>
      </c>
      <c r="E68">
        <v>4.0710782999999999</v>
      </c>
      <c r="F68">
        <v>2.3279175759999999</v>
      </c>
      <c r="G68">
        <v>290.53771970000003</v>
      </c>
      <c r="H68">
        <v>59.306732179999997</v>
      </c>
      <c r="I68">
        <v>4.8721923829999998</v>
      </c>
      <c r="J68">
        <f t="shared" si="2"/>
        <v>4.6896565722215318</v>
      </c>
      <c r="K68">
        <f t="shared" si="3"/>
        <v>17.387719700000048</v>
      </c>
    </row>
    <row r="69" spans="1:11">
      <c r="A69" t="s">
        <v>25</v>
      </c>
      <c r="B69">
        <v>41</v>
      </c>
      <c r="C69">
        <v>56</v>
      </c>
      <c r="D69">
        <v>1</v>
      </c>
      <c r="E69">
        <v>3.2976801400000002</v>
      </c>
      <c r="F69">
        <v>0.92731630799999998</v>
      </c>
      <c r="G69">
        <v>290.97381589999998</v>
      </c>
      <c r="H69">
        <v>59.306732179999997</v>
      </c>
      <c r="I69">
        <v>4.8721923829999998</v>
      </c>
      <c r="J69">
        <f t="shared" si="2"/>
        <v>3.4255816791945235</v>
      </c>
      <c r="K69">
        <f t="shared" si="3"/>
        <v>17.8238159</v>
      </c>
    </row>
    <row r="70" spans="1:11">
      <c r="A70" t="s">
        <v>26</v>
      </c>
      <c r="B70">
        <v>41</v>
      </c>
      <c r="C70">
        <v>56</v>
      </c>
      <c r="D70">
        <v>1</v>
      </c>
      <c r="E70">
        <v>3.447633266</v>
      </c>
      <c r="F70">
        <v>-1.1705816979999999</v>
      </c>
      <c r="G70">
        <v>291.372345</v>
      </c>
      <c r="H70">
        <v>59.306732179999997</v>
      </c>
      <c r="I70">
        <v>4.8721923829999998</v>
      </c>
      <c r="J70">
        <f t="shared" si="2"/>
        <v>3.6409389789616622</v>
      </c>
      <c r="K70">
        <f t="shared" si="3"/>
        <v>18.222345000000018</v>
      </c>
    </row>
    <row r="71" spans="1:11">
      <c r="A71" t="s">
        <v>27</v>
      </c>
      <c r="B71">
        <v>41</v>
      </c>
      <c r="C71">
        <v>56</v>
      </c>
      <c r="D71">
        <v>1</v>
      </c>
      <c r="E71">
        <v>1.4489248990000001</v>
      </c>
      <c r="F71">
        <v>-5.3313236240000004</v>
      </c>
      <c r="G71">
        <v>289.07144169999998</v>
      </c>
      <c r="H71">
        <v>59.306732179999997</v>
      </c>
      <c r="I71">
        <v>4.8721923829999998</v>
      </c>
      <c r="J71">
        <f t="shared" si="2"/>
        <v>5.5247076797567001</v>
      </c>
      <c r="K71">
        <f t="shared" si="3"/>
        <v>15.921441700000003</v>
      </c>
    </row>
    <row r="72" spans="1:11">
      <c r="A72" t="s">
        <v>28</v>
      </c>
      <c r="B72">
        <v>41</v>
      </c>
      <c r="C72">
        <v>56</v>
      </c>
      <c r="D72">
        <v>1</v>
      </c>
      <c r="E72" s="1">
        <v>-4.3534010650000003E-2</v>
      </c>
      <c r="F72">
        <v>-7.6854557989999996</v>
      </c>
      <c r="G72">
        <v>289.56530759999998</v>
      </c>
      <c r="H72">
        <v>59.306732179999997</v>
      </c>
      <c r="I72">
        <v>4.8721923829999998</v>
      </c>
      <c r="J72">
        <f t="shared" si="2"/>
        <v>7.6855790964940303</v>
      </c>
      <c r="K72">
        <f t="shared" si="3"/>
        <v>16.415307600000006</v>
      </c>
    </row>
    <row r="73" spans="1:11">
      <c r="A73" t="s">
        <v>29</v>
      </c>
      <c r="B73">
        <v>41</v>
      </c>
      <c r="C73">
        <v>56</v>
      </c>
      <c r="D73">
        <v>1</v>
      </c>
      <c r="E73">
        <v>0.33244368429999999</v>
      </c>
      <c r="F73">
        <v>-8.0497550960000002</v>
      </c>
      <c r="G73">
        <v>289.22119140000001</v>
      </c>
      <c r="H73">
        <v>59.306732179999997</v>
      </c>
      <c r="I73">
        <v>4.8721923829999998</v>
      </c>
      <c r="J73">
        <f t="shared" si="2"/>
        <v>8.0566169021996412</v>
      </c>
      <c r="K73">
        <f t="shared" si="3"/>
        <v>16.071191400000032</v>
      </c>
    </row>
    <row r="74" spans="1:11">
      <c r="A74" t="s">
        <v>30</v>
      </c>
      <c r="B74">
        <v>41</v>
      </c>
      <c r="C74">
        <v>56</v>
      </c>
      <c r="D74">
        <v>1</v>
      </c>
      <c r="E74">
        <v>-1.3713570829999999</v>
      </c>
      <c r="F74">
        <v>-7.2415204050000002</v>
      </c>
      <c r="G74">
        <v>288.80325319999997</v>
      </c>
      <c r="H74">
        <v>59.306732179999997</v>
      </c>
      <c r="I74">
        <v>4.8721923829999998</v>
      </c>
      <c r="J74">
        <f t="shared" si="2"/>
        <v>7.3702264568414479</v>
      </c>
      <c r="K74">
        <f t="shared" si="3"/>
        <v>15.653253199999995</v>
      </c>
    </row>
    <row r="75" spans="1:11">
      <c r="A75" t="s">
        <v>31</v>
      </c>
      <c r="B75">
        <v>41</v>
      </c>
      <c r="C75">
        <v>56</v>
      </c>
      <c r="D75">
        <v>1</v>
      </c>
      <c r="E75">
        <v>-1.0261489150000001</v>
      </c>
      <c r="F75">
        <v>-6.2839369769999998</v>
      </c>
      <c r="G75">
        <v>287.98989870000003</v>
      </c>
      <c r="H75">
        <v>59.306732179999997</v>
      </c>
      <c r="I75">
        <v>4.8721923829999998</v>
      </c>
      <c r="J75">
        <f t="shared" si="2"/>
        <v>6.3671693496139685</v>
      </c>
      <c r="K75">
        <f t="shared" si="3"/>
        <v>14.839898700000049</v>
      </c>
    </row>
    <row r="76" spans="1:11">
      <c r="A76" t="s">
        <v>32</v>
      </c>
      <c r="B76">
        <v>41</v>
      </c>
      <c r="C76">
        <v>56</v>
      </c>
      <c r="D76">
        <v>1</v>
      </c>
      <c r="E76">
        <v>-1.3474366659999999</v>
      </c>
      <c r="F76">
        <v>-5.5252184870000001</v>
      </c>
      <c r="G76">
        <v>286.21548460000002</v>
      </c>
      <c r="H76">
        <v>59.306732179999997</v>
      </c>
      <c r="I76">
        <v>4.8721923829999998</v>
      </c>
      <c r="J76">
        <f t="shared" si="2"/>
        <v>5.6871455843830621</v>
      </c>
      <c r="K76">
        <f t="shared" si="3"/>
        <v>13.065484600000048</v>
      </c>
    </row>
    <row r="77" spans="1:11">
      <c r="A77" t="s">
        <v>33</v>
      </c>
      <c r="B77">
        <v>41</v>
      </c>
      <c r="C77">
        <v>56</v>
      </c>
      <c r="D77">
        <v>1</v>
      </c>
      <c r="E77">
        <v>-1.2400003669999999</v>
      </c>
      <c r="F77">
        <v>-5.9341645239999998</v>
      </c>
      <c r="G77">
        <v>286.44390870000001</v>
      </c>
      <c r="H77">
        <v>59.306732179999997</v>
      </c>
      <c r="I77">
        <v>4.8721923829999998</v>
      </c>
      <c r="J77">
        <f t="shared" si="2"/>
        <v>6.0623353180156805</v>
      </c>
      <c r="K77">
        <f t="shared" si="3"/>
        <v>13.293908700000031</v>
      </c>
    </row>
    <row r="78" spans="1:11">
      <c r="A78" t="s">
        <v>34</v>
      </c>
      <c r="B78">
        <v>41</v>
      </c>
      <c r="C78">
        <v>56</v>
      </c>
      <c r="D78">
        <v>1</v>
      </c>
      <c r="E78">
        <v>-3.1345889570000001</v>
      </c>
      <c r="F78">
        <v>-6.4133853910000003</v>
      </c>
      <c r="G78">
        <v>287.11062620000001</v>
      </c>
      <c r="H78">
        <v>59.306732179999997</v>
      </c>
      <c r="I78">
        <v>4.8721923829999998</v>
      </c>
      <c r="J78">
        <f t="shared" si="2"/>
        <v>7.138428405667355</v>
      </c>
      <c r="K78">
        <f t="shared" si="3"/>
        <v>13.960626200000036</v>
      </c>
    </row>
    <row r="79" spans="1:11">
      <c r="A79" t="s">
        <v>35</v>
      </c>
      <c r="B79">
        <v>41</v>
      </c>
      <c r="C79">
        <v>56</v>
      </c>
      <c r="D79">
        <v>1</v>
      </c>
      <c r="E79">
        <v>-5.0138740540000004</v>
      </c>
      <c r="F79">
        <v>-7.1048521999999998</v>
      </c>
      <c r="G79">
        <v>287.73355099999998</v>
      </c>
      <c r="H79">
        <v>59.306732179999997</v>
      </c>
      <c r="I79">
        <v>4.8721923829999998</v>
      </c>
      <c r="J79">
        <f t="shared" si="2"/>
        <v>8.6958529088996919</v>
      </c>
      <c r="K79">
        <f t="shared" si="3"/>
        <v>14.583551</v>
      </c>
    </row>
    <row r="80" spans="1:11">
      <c r="A80" t="s">
        <v>36</v>
      </c>
      <c r="B80">
        <v>41</v>
      </c>
      <c r="C80">
        <v>56</v>
      </c>
      <c r="D80">
        <v>1</v>
      </c>
      <c r="E80">
        <v>-7.4799642559999997</v>
      </c>
      <c r="F80">
        <v>2.8064625259999998</v>
      </c>
      <c r="G80">
        <v>287.02990720000003</v>
      </c>
      <c r="H80">
        <v>59.306732179999997</v>
      </c>
      <c r="I80">
        <v>4.8721923829999998</v>
      </c>
      <c r="J80">
        <f t="shared" si="2"/>
        <v>7.9891236804095058</v>
      </c>
      <c r="K80">
        <f t="shared" si="3"/>
        <v>13.879907200000048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Utsira-obs</vt:lpstr>
      <vt:lpstr>obs-sim</vt:lpstr>
      <vt:lpstr>55Sigma</vt:lpstr>
      <vt:lpstr>90Sigma</vt:lpstr>
      <vt:lpstr>55Sigma-D01-900m</vt:lpstr>
    </vt:vector>
  </TitlesOfParts>
  <Company>Belgingur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Ólafur Rögnvaldsson</dc:creator>
  <cp:lastModifiedBy>Ólafur Rögnvaldsson</cp:lastModifiedBy>
  <dcterms:created xsi:type="dcterms:W3CDTF">2011-07-12T14:43:07Z</dcterms:created>
  <dcterms:modified xsi:type="dcterms:W3CDTF">2011-07-12T23:29:20Z</dcterms:modified>
</cp:coreProperties>
</file>